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teresaroberts\Desktop\2020-21 Reports\"/>
    </mc:Choice>
  </mc:AlternateContent>
  <xr:revisionPtr revIDLastSave="0" documentId="8_{2A2C9097-392E-4818-BC07-7A7455D88C27}" xr6:coauthVersionLast="36" xr6:coauthVersionMax="36" xr10:uidLastSave="{00000000-0000-0000-0000-000000000000}"/>
  <bookViews>
    <workbookView xWindow="0" yWindow="0" windowWidth="28800" windowHeight="12225" tabRatio="987" activeTab="9" xr2:uid="{00000000-000D-0000-FFFF-FFFF00000000}"/>
  </bookViews>
  <sheets>
    <sheet name="template" sheetId="15" r:id="rId1"/>
    <sheet name="Participation Count" sheetId="9" r:id="rId2"/>
    <sheet name="Demographics of Enrolled Youth" sheetId="10" r:id="rId3"/>
    <sheet name="Ethnicity of Enrolled Youth" sheetId="11" r:id="rId4"/>
    <sheet name="Project Part of Enrolled Youth" sheetId="14" r:id="rId5"/>
    <sheet name="Participation by Delivery Mode" sheetId="1" r:id="rId6"/>
    <sheet name="7-18 Community Club Members" sheetId="4" r:id="rId7"/>
    <sheet name="Volunteers" sheetId="5" r:id="rId8"/>
    <sheet name="#Clubs" sheetId="6" r:id="rId9"/>
    <sheet name="Camp" sheetId="16" r:id="rId10"/>
    <sheet name="SPIN Programs" sheetId="8" r:id="rId11"/>
  </sheets>
  <calcPr calcId="191028"/>
</workbook>
</file>

<file path=xl/calcChain.xml><?xml version="1.0" encoding="utf-8"?>
<calcChain xmlns="http://schemas.openxmlformats.org/spreadsheetml/2006/main">
  <c r="E34" i="16" l="1"/>
  <c r="E35" i="16"/>
  <c r="E36" i="16"/>
  <c r="E37" i="16"/>
  <c r="E38" i="16"/>
  <c r="E39" i="16"/>
  <c r="E40" i="16"/>
  <c r="E41" i="16"/>
  <c r="E33" i="16"/>
  <c r="E32" i="16"/>
  <c r="E31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6" i="16"/>
  <c r="D2" i="16"/>
  <c r="E3" i="16"/>
  <c r="C30" i="16"/>
  <c r="E30" i="16" s="1"/>
  <c r="E6" i="16"/>
  <c r="E5" i="16"/>
  <c r="E4" i="16"/>
  <c r="D42" i="16"/>
  <c r="C42" i="16"/>
  <c r="E42" i="16" s="1"/>
  <c r="D30" i="16"/>
  <c r="D15" i="16"/>
  <c r="C15" i="16"/>
  <c r="C2" i="16" s="1"/>
  <c r="E2" i="16" s="1"/>
  <c r="E14" i="16"/>
  <c r="E13" i="16"/>
  <c r="E12" i="16"/>
  <c r="E11" i="16"/>
  <c r="E10" i="16"/>
  <c r="E9" i="16"/>
  <c r="E8" i="16"/>
  <c r="E7" i="16"/>
  <c r="C10" i="8"/>
  <c r="D10" i="8"/>
  <c r="C7" i="8"/>
  <c r="D7" i="8"/>
  <c r="D5" i="8"/>
  <c r="C5" i="8"/>
  <c r="E15" i="16" l="1"/>
  <c r="C2" i="6" l="1"/>
  <c r="C110" i="6"/>
  <c r="C76" i="6"/>
  <c r="C39" i="6"/>
  <c r="M2" i="4"/>
  <c r="I2" i="4"/>
  <c r="E2" i="4"/>
  <c r="C110" i="4"/>
  <c r="O110" i="4" s="1"/>
  <c r="D110" i="4"/>
  <c r="E110" i="4"/>
  <c r="F110" i="4"/>
  <c r="G110" i="4"/>
  <c r="H110" i="4"/>
  <c r="I110" i="4"/>
  <c r="J110" i="4"/>
  <c r="K110" i="4"/>
  <c r="L110" i="4"/>
  <c r="M110" i="4"/>
  <c r="N110" i="4"/>
  <c r="C76" i="4"/>
  <c r="D76" i="4"/>
  <c r="E76" i="4"/>
  <c r="F76" i="4"/>
  <c r="G76" i="4"/>
  <c r="H76" i="4"/>
  <c r="H2" i="4" s="1"/>
  <c r="I76" i="4"/>
  <c r="J76" i="4"/>
  <c r="K76" i="4"/>
  <c r="L76" i="4"/>
  <c r="M76" i="4"/>
  <c r="N76" i="4"/>
  <c r="C39" i="4"/>
  <c r="C2" i="4" s="1"/>
  <c r="D39" i="4"/>
  <c r="D2" i="4" s="1"/>
  <c r="E39" i="4"/>
  <c r="F39" i="4"/>
  <c r="F2" i="4" s="1"/>
  <c r="G39" i="4"/>
  <c r="G2" i="4" s="1"/>
  <c r="H39" i="4"/>
  <c r="I39" i="4"/>
  <c r="J39" i="4"/>
  <c r="J2" i="4" s="1"/>
  <c r="K39" i="4"/>
  <c r="K2" i="4" s="1"/>
  <c r="L39" i="4"/>
  <c r="L2" i="4" s="1"/>
  <c r="M39" i="4"/>
  <c r="N39" i="4"/>
  <c r="N2" i="4" s="1"/>
  <c r="O100" i="4"/>
  <c r="O101" i="4"/>
  <c r="O102" i="4"/>
  <c r="O103" i="4"/>
  <c r="O104" i="4"/>
  <c r="O105" i="4"/>
  <c r="O106" i="4"/>
  <c r="O107" i="4"/>
  <c r="O108" i="4"/>
  <c r="O109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77" i="4"/>
  <c r="O68" i="4"/>
  <c r="O69" i="4"/>
  <c r="O70" i="4"/>
  <c r="O71" i="4"/>
  <c r="O72" i="4"/>
  <c r="O73" i="4"/>
  <c r="O74" i="4"/>
  <c r="O75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40" i="4"/>
  <c r="O35" i="4"/>
  <c r="O36" i="4"/>
  <c r="O37" i="4"/>
  <c r="O38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" i="4"/>
  <c r="O2" i="4" l="1"/>
  <c r="O39" i="4"/>
  <c r="O76" i="4"/>
  <c r="F15" i="11"/>
  <c r="S2" i="1" l="1"/>
  <c r="S134" i="1"/>
  <c r="S126" i="1"/>
  <c r="S127" i="1"/>
  <c r="S128" i="1"/>
  <c r="S129" i="1"/>
  <c r="S130" i="1"/>
  <c r="S131" i="1"/>
  <c r="S132" i="1"/>
  <c r="S133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95" i="1"/>
  <c r="S94" i="1"/>
  <c r="S93" i="1"/>
  <c r="S89" i="1"/>
  <c r="S90" i="1"/>
  <c r="S91" i="1"/>
  <c r="S92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51" i="1"/>
  <c r="S50" i="1"/>
  <c r="S49" i="1"/>
  <c r="S41" i="1"/>
  <c r="S42" i="1"/>
  <c r="S43" i="1"/>
  <c r="S44" i="1"/>
  <c r="S45" i="1"/>
  <c r="S46" i="1"/>
  <c r="S47" i="1"/>
  <c r="S48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4" i="1"/>
  <c r="S3" i="1"/>
  <c r="G2" i="5"/>
  <c r="E2" i="5"/>
  <c r="C2" i="5"/>
  <c r="D2" i="5"/>
  <c r="G129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91" i="5"/>
  <c r="G92" i="5"/>
  <c r="G93" i="5"/>
  <c r="G94" i="5"/>
  <c r="G95" i="5"/>
  <c r="G96" i="5"/>
  <c r="G97" i="5"/>
  <c r="G98" i="5"/>
  <c r="G99" i="5"/>
  <c r="G90" i="5"/>
  <c r="G89" i="5"/>
  <c r="G82" i="5"/>
  <c r="G83" i="5"/>
  <c r="G84" i="5"/>
  <c r="G85" i="5"/>
  <c r="G86" i="5"/>
  <c r="G87" i="5"/>
  <c r="G88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48" i="5"/>
  <c r="G4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4" i="5"/>
  <c r="G3" i="5"/>
  <c r="E129" i="5"/>
  <c r="C129" i="5"/>
  <c r="D12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90" i="5"/>
  <c r="E89" i="5"/>
  <c r="C89" i="5"/>
  <c r="D89" i="5"/>
  <c r="E80" i="5"/>
  <c r="E81" i="5"/>
  <c r="E82" i="5"/>
  <c r="E83" i="5"/>
  <c r="E84" i="5"/>
  <c r="E85" i="5"/>
  <c r="E86" i="5"/>
  <c r="E87" i="5"/>
  <c r="E88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48" i="5"/>
  <c r="E47" i="5"/>
  <c r="C47" i="5"/>
  <c r="D47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" i="5"/>
  <c r="E3" i="5"/>
  <c r="F2" i="5"/>
  <c r="F129" i="5"/>
  <c r="F89" i="5"/>
  <c r="F47" i="5"/>
  <c r="R2" i="1"/>
  <c r="Q2" i="1"/>
  <c r="N2" i="1"/>
  <c r="M2" i="1"/>
  <c r="L2" i="1"/>
  <c r="H2" i="1"/>
  <c r="E2" i="1"/>
  <c r="D2" i="1"/>
  <c r="C2" i="1"/>
  <c r="R134" i="1"/>
  <c r="R93" i="1"/>
  <c r="R49" i="1"/>
  <c r="K4" i="1"/>
  <c r="K49" i="1" s="1"/>
  <c r="K5" i="1"/>
  <c r="K7" i="1"/>
  <c r="K8" i="1"/>
  <c r="K9" i="1"/>
  <c r="K10" i="1"/>
  <c r="K12" i="1"/>
  <c r="K13" i="1"/>
  <c r="K15" i="1"/>
  <c r="K16" i="1"/>
  <c r="K18" i="1"/>
  <c r="K19" i="1"/>
  <c r="K20" i="1"/>
  <c r="K22" i="1"/>
  <c r="K23" i="1"/>
  <c r="K24" i="1"/>
  <c r="K25" i="1"/>
  <c r="K26" i="1"/>
  <c r="K27" i="1"/>
  <c r="K28" i="1"/>
  <c r="K30" i="1"/>
  <c r="K31" i="1"/>
  <c r="K33" i="1"/>
  <c r="K34" i="1"/>
  <c r="K35" i="1"/>
  <c r="K36" i="1"/>
  <c r="K37" i="1"/>
  <c r="K39" i="1"/>
  <c r="K40" i="1"/>
  <c r="K41" i="1"/>
  <c r="K42" i="1"/>
  <c r="K43" i="1"/>
  <c r="K44" i="1"/>
  <c r="K45" i="1"/>
  <c r="K47" i="1"/>
  <c r="K48" i="1"/>
  <c r="I49" i="1"/>
  <c r="J49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70" i="1"/>
  <c r="K71" i="1"/>
  <c r="K72" i="1"/>
  <c r="K73" i="1"/>
  <c r="K75" i="1"/>
  <c r="K76" i="1"/>
  <c r="K77" i="1"/>
  <c r="K78" i="1"/>
  <c r="K80" i="1"/>
  <c r="K81" i="1"/>
  <c r="K82" i="1"/>
  <c r="K83" i="1"/>
  <c r="K84" i="1"/>
  <c r="K86" i="1"/>
  <c r="K87" i="1"/>
  <c r="K88" i="1"/>
  <c r="K89" i="1"/>
  <c r="K90" i="1"/>
  <c r="K92" i="1"/>
  <c r="I93" i="1"/>
  <c r="K93" i="1" s="1"/>
  <c r="J93" i="1"/>
  <c r="K95" i="1"/>
  <c r="K96" i="1"/>
  <c r="K97" i="1"/>
  <c r="K98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6" i="1"/>
  <c r="K117" i="1"/>
  <c r="K118" i="1"/>
  <c r="K119" i="1"/>
  <c r="K120" i="1"/>
  <c r="K122" i="1"/>
  <c r="K123" i="1"/>
  <c r="K124" i="1"/>
  <c r="K126" i="1"/>
  <c r="K127" i="1"/>
  <c r="K129" i="1"/>
  <c r="K130" i="1"/>
  <c r="K131" i="1"/>
  <c r="K132" i="1"/>
  <c r="I134" i="1"/>
  <c r="J134" i="1"/>
  <c r="K134" i="1"/>
  <c r="L134" i="1" l="1"/>
  <c r="M134" i="1"/>
  <c r="N134" i="1"/>
  <c r="O134" i="1"/>
  <c r="P134" i="1"/>
  <c r="C134" i="1"/>
  <c r="D134" i="1"/>
  <c r="E134" i="1"/>
  <c r="F134" i="1"/>
  <c r="G134" i="1"/>
  <c r="L93" i="1"/>
  <c r="M93" i="1"/>
  <c r="N93" i="1"/>
  <c r="O93" i="1"/>
  <c r="P93" i="1"/>
  <c r="C93" i="1"/>
  <c r="D93" i="1"/>
  <c r="E93" i="1"/>
  <c r="F93" i="1"/>
  <c r="G93" i="1"/>
  <c r="L49" i="1"/>
  <c r="M49" i="1"/>
  <c r="N49" i="1"/>
  <c r="O49" i="1"/>
  <c r="P49" i="1"/>
  <c r="D49" i="1"/>
  <c r="E49" i="1"/>
  <c r="F49" i="1"/>
  <c r="G49" i="1"/>
  <c r="C49" i="1"/>
  <c r="H132" i="1"/>
  <c r="Q132" i="1" s="1"/>
  <c r="H131" i="1"/>
  <c r="Q131" i="1" s="1"/>
  <c r="H130" i="1"/>
  <c r="Q130" i="1" s="1"/>
  <c r="H129" i="1"/>
  <c r="Q129" i="1" s="1"/>
  <c r="Q127" i="1"/>
  <c r="H127" i="1"/>
  <c r="H126" i="1"/>
  <c r="Q126" i="1" s="1"/>
  <c r="H124" i="1"/>
  <c r="Q124" i="1" s="1"/>
  <c r="Q123" i="1"/>
  <c r="H123" i="1"/>
  <c r="H122" i="1"/>
  <c r="Q122" i="1" s="1"/>
  <c r="H120" i="1"/>
  <c r="Q120" i="1" s="1"/>
  <c r="H119" i="1"/>
  <c r="Q119" i="1" s="1"/>
  <c r="H118" i="1"/>
  <c r="Q118" i="1" s="1"/>
  <c r="H117" i="1"/>
  <c r="Q117" i="1" s="1"/>
  <c r="H116" i="1"/>
  <c r="Q116" i="1" s="1"/>
  <c r="H114" i="1"/>
  <c r="Q114" i="1" s="1"/>
  <c r="Q113" i="1"/>
  <c r="H113" i="1"/>
  <c r="H112" i="1"/>
  <c r="Q112" i="1" s="1"/>
  <c r="H111" i="1"/>
  <c r="Q111" i="1" s="1"/>
  <c r="H110" i="1"/>
  <c r="Q110" i="1" s="1"/>
  <c r="H109" i="1"/>
  <c r="Q109" i="1" s="1"/>
  <c r="H108" i="1"/>
  <c r="Q108" i="1" s="1"/>
  <c r="H107" i="1"/>
  <c r="Q107" i="1" s="1"/>
  <c r="H106" i="1"/>
  <c r="Q106" i="1" s="1"/>
  <c r="H105" i="1"/>
  <c r="Q105" i="1" s="1"/>
  <c r="Q104" i="1"/>
  <c r="H104" i="1"/>
  <c r="H103" i="1"/>
  <c r="Q103" i="1" s="1"/>
  <c r="H102" i="1"/>
  <c r="Q102" i="1" s="1"/>
  <c r="H101" i="1"/>
  <c r="Q101" i="1" s="1"/>
  <c r="H100" i="1"/>
  <c r="Q100" i="1" s="1"/>
  <c r="H98" i="1"/>
  <c r="Q98" i="1" s="1"/>
  <c r="H97" i="1"/>
  <c r="Q97" i="1" s="1"/>
  <c r="H96" i="1"/>
  <c r="Q96" i="1" s="1"/>
  <c r="Q95" i="1"/>
  <c r="H95" i="1"/>
  <c r="H92" i="1"/>
  <c r="Q92" i="1" s="1"/>
  <c r="H90" i="1"/>
  <c r="Q90" i="1" s="1"/>
  <c r="H89" i="1"/>
  <c r="Q89" i="1" s="1"/>
  <c r="Q88" i="1"/>
  <c r="H88" i="1"/>
  <c r="H87" i="1"/>
  <c r="Q87" i="1" s="1"/>
  <c r="H86" i="1"/>
  <c r="Q86" i="1" s="1"/>
  <c r="Q84" i="1"/>
  <c r="H84" i="1"/>
  <c r="H83" i="1"/>
  <c r="Q83" i="1" s="1"/>
  <c r="H82" i="1"/>
  <c r="Q82" i="1" s="1"/>
  <c r="H81" i="1"/>
  <c r="Q81" i="1" s="1"/>
  <c r="H80" i="1"/>
  <c r="Q80" i="1" s="1"/>
  <c r="Q78" i="1"/>
  <c r="H78" i="1"/>
  <c r="H77" i="1"/>
  <c r="Q77" i="1" s="1"/>
  <c r="H76" i="1"/>
  <c r="Q76" i="1" s="1"/>
  <c r="H75" i="1"/>
  <c r="Q75" i="1" s="1"/>
  <c r="H73" i="1"/>
  <c r="Q73" i="1" s="1"/>
  <c r="H72" i="1"/>
  <c r="Q72" i="1" s="1"/>
  <c r="H71" i="1"/>
  <c r="Q71" i="1" s="1"/>
  <c r="H70" i="1"/>
  <c r="Q70" i="1" s="1"/>
  <c r="H68" i="1"/>
  <c r="Q68" i="1" s="1"/>
  <c r="H67" i="1"/>
  <c r="Q67" i="1" s="1"/>
  <c r="H66" i="1"/>
  <c r="Q66" i="1" s="1"/>
  <c r="H65" i="1"/>
  <c r="Q65" i="1" s="1"/>
  <c r="Q64" i="1"/>
  <c r="H64" i="1"/>
  <c r="H63" i="1"/>
  <c r="Q63" i="1" s="1"/>
  <c r="H61" i="1"/>
  <c r="Q61" i="1" s="1"/>
  <c r="H60" i="1"/>
  <c r="Q60" i="1" s="1"/>
  <c r="H59" i="1"/>
  <c r="Q59" i="1" s="1"/>
  <c r="H58" i="1"/>
  <c r="Q58" i="1" s="1"/>
  <c r="H57" i="1"/>
  <c r="Q57" i="1" s="1"/>
  <c r="H56" i="1"/>
  <c r="Q56" i="1" s="1"/>
  <c r="H55" i="1"/>
  <c r="Q55" i="1" s="1"/>
  <c r="H54" i="1"/>
  <c r="Q54" i="1" s="1"/>
  <c r="H53" i="1"/>
  <c r="Q53" i="1" s="1"/>
  <c r="H52" i="1"/>
  <c r="Q52" i="1" s="1"/>
  <c r="Q51" i="1"/>
  <c r="H51" i="1"/>
  <c r="H48" i="1"/>
  <c r="Q48" i="1" s="1"/>
  <c r="H47" i="1"/>
  <c r="Q47" i="1" s="1"/>
  <c r="Q45" i="1"/>
  <c r="H45" i="1"/>
  <c r="H44" i="1"/>
  <c r="Q44" i="1" s="1"/>
  <c r="H43" i="1"/>
  <c r="Q43" i="1" s="1"/>
  <c r="H42" i="1"/>
  <c r="Q42" i="1" s="1"/>
  <c r="H41" i="1"/>
  <c r="Q41" i="1" s="1"/>
  <c r="H40" i="1"/>
  <c r="Q40" i="1" s="1"/>
  <c r="H39" i="1"/>
  <c r="Q39" i="1" s="1"/>
  <c r="H37" i="1"/>
  <c r="Q37" i="1" s="1"/>
  <c r="Q36" i="1"/>
  <c r="H36" i="1"/>
  <c r="H35" i="1"/>
  <c r="Q35" i="1" s="1"/>
  <c r="H34" i="1"/>
  <c r="Q34" i="1" s="1"/>
  <c r="H33" i="1"/>
  <c r="Q33" i="1" s="1"/>
  <c r="H31" i="1"/>
  <c r="Q31" i="1" s="1"/>
  <c r="Q30" i="1"/>
  <c r="H30" i="1"/>
  <c r="H28" i="1"/>
  <c r="Q28" i="1" s="1"/>
  <c r="H27" i="1"/>
  <c r="Q27" i="1" s="1"/>
  <c r="H26" i="1"/>
  <c r="Q26" i="1" s="1"/>
  <c r="H25" i="1"/>
  <c r="Q25" i="1" s="1"/>
  <c r="Q24" i="1"/>
  <c r="H24" i="1"/>
  <c r="H23" i="1"/>
  <c r="Q23" i="1" s="1"/>
  <c r="H22" i="1"/>
  <c r="Q22" i="1" s="1"/>
  <c r="H20" i="1"/>
  <c r="Q20" i="1" s="1"/>
  <c r="H19" i="1"/>
  <c r="Q19" i="1" s="1"/>
  <c r="H18" i="1"/>
  <c r="Q18" i="1" s="1"/>
  <c r="Q16" i="1"/>
  <c r="H16" i="1"/>
  <c r="H15" i="1"/>
  <c r="Q15" i="1" s="1"/>
  <c r="H13" i="1"/>
  <c r="Q13" i="1" s="1"/>
  <c r="H12" i="1"/>
  <c r="Q12" i="1" s="1"/>
  <c r="H10" i="1"/>
  <c r="Q10" i="1" s="1"/>
  <c r="H9" i="1"/>
  <c r="H8" i="1"/>
  <c r="Q8" i="1" s="1"/>
  <c r="H7" i="1"/>
  <c r="Q7" i="1" s="1"/>
  <c r="H5" i="1"/>
  <c r="Q5" i="1" s="1"/>
  <c r="H4" i="1"/>
  <c r="Q4" i="1" s="1"/>
  <c r="H93" i="1" l="1"/>
  <c r="Q93" i="1"/>
  <c r="H134" i="1"/>
  <c r="Q49" i="1"/>
  <c r="Q134" i="1"/>
  <c r="H49" i="1"/>
</calcChain>
</file>

<file path=xl/sharedStrings.xml><?xml version="1.0" encoding="utf-8"?>
<sst xmlns="http://schemas.openxmlformats.org/spreadsheetml/2006/main" count="2004" uniqueCount="366">
  <si>
    <t>Area</t>
  </si>
  <si>
    <t>Local Extension Unit</t>
  </si>
  <si>
    <t>Atchison County</t>
  </si>
  <si>
    <t>Barber County</t>
  </si>
  <si>
    <t>Brown County</t>
  </si>
  <si>
    <t>Butler County</t>
  </si>
  <si>
    <t>Cherokee County</t>
  </si>
  <si>
    <t>Clark County</t>
  </si>
  <si>
    <t>Coffey County</t>
  </si>
  <si>
    <t>Comanche County</t>
  </si>
  <si>
    <t>Cowley County</t>
  </si>
  <si>
    <t>Doniphan County</t>
  </si>
  <si>
    <t>Douglas County</t>
  </si>
  <si>
    <t>Ford County</t>
  </si>
  <si>
    <t>Geary County</t>
  </si>
  <si>
    <t>Grant County</t>
  </si>
  <si>
    <t>Gray County</t>
  </si>
  <si>
    <t>Greeley County</t>
  </si>
  <si>
    <t>Greenwood County</t>
  </si>
  <si>
    <t>Hamilton County</t>
  </si>
  <si>
    <t>Harper County</t>
  </si>
  <si>
    <t>Harvey County</t>
  </si>
  <si>
    <t>Hodgeman County</t>
  </si>
  <si>
    <t>Johnson County</t>
  </si>
  <si>
    <t>Kearny County</t>
  </si>
  <si>
    <t>Kingman County</t>
  </si>
  <si>
    <t>Kiowa County</t>
  </si>
  <si>
    <t>Leavenworth County</t>
  </si>
  <si>
    <t>Lyon County</t>
  </si>
  <si>
    <t>Marshall County</t>
  </si>
  <si>
    <t>McPherson County</t>
  </si>
  <si>
    <t>Meade County</t>
  </si>
  <si>
    <t>Morton County</t>
  </si>
  <si>
    <t>Pawnee County</t>
  </si>
  <si>
    <t>Pottawatomie County</t>
  </si>
  <si>
    <t>Pratt County</t>
  </si>
  <si>
    <t>Rawlins County</t>
  </si>
  <si>
    <t>Reno County</t>
  </si>
  <si>
    <t>Rice County</t>
  </si>
  <si>
    <t>Riley County</t>
  </si>
  <si>
    <t>Sedgwick County</t>
  </si>
  <si>
    <t>Shawnee County</t>
  </si>
  <si>
    <t>Stanton County</t>
  </si>
  <si>
    <t>Sumner County</t>
  </si>
  <si>
    <t>Thomas County</t>
  </si>
  <si>
    <t>Wabaunsee County</t>
  </si>
  <si>
    <t>Wichita County</t>
  </si>
  <si>
    <t>Wyandotte County</t>
  </si>
  <si>
    <t>Post High School</t>
  </si>
  <si>
    <t>Not In School</t>
  </si>
  <si>
    <t>Total</t>
  </si>
  <si>
    <t>Female</t>
  </si>
  <si>
    <t>Male</t>
  </si>
  <si>
    <t>Farm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</si>
  <si>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</si>
  <si>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</si>
  <si>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</si>
  <si>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</si>
  <si>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</si>
  <si>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</si>
  <si>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</si>
  <si>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</si>
  <si>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</si>
  <si>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</si>
  <si>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</si>
  <si>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</si>
  <si>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Number of Organized 4-H Community Clubs</t>
  </si>
  <si>
    <t>Number of SPIN Programs</t>
  </si>
  <si>
    <t>Youth Total</t>
  </si>
  <si>
    <t>Central Kansas District, Ottawa County</t>
  </si>
  <si>
    <t>Central Kansas District, Saline County</t>
  </si>
  <si>
    <t>Chisholm Trail District, Dickinson County</t>
  </si>
  <si>
    <t>Chisholm Trail District, Marion County</t>
  </si>
  <si>
    <t>Cottonwood District, Barton County</t>
  </si>
  <si>
    <t>Cottonwood District, Ellis County</t>
  </si>
  <si>
    <t>Flint Hills District, Chase County</t>
  </si>
  <si>
    <t>Flint Hills District, Morris County</t>
  </si>
  <si>
    <t>Frontier District, Anderson County</t>
  </si>
  <si>
    <t xml:space="preserve">Frontier District, Franklin County </t>
  </si>
  <si>
    <t>Frontier District, Osage County</t>
  </si>
  <si>
    <t>Golden Prairie District, Gove County</t>
  </si>
  <si>
    <t>Golden Prairie District, Logan County</t>
  </si>
  <si>
    <t>Golden Prairie District, Trego County</t>
  </si>
  <si>
    <t>Marais des Cygnes District, Linn County</t>
  </si>
  <si>
    <t>Marais des Cygnes District, Miami County</t>
  </si>
  <si>
    <t>Meadowlark District, Jackson County</t>
  </si>
  <si>
    <t>Meadowlark District, Jefferson County</t>
  </si>
  <si>
    <t>Meadowlark District, Nemaha County</t>
  </si>
  <si>
    <t>Midway District, Ellsworth County</t>
  </si>
  <si>
    <t>Midway District, Russell County</t>
  </si>
  <si>
    <t>Phillips-Rooks District, Phillips County</t>
  </si>
  <si>
    <t>Phillips-Rooks District, Rooks County</t>
  </si>
  <si>
    <t>Post Rock District, Jewell County</t>
  </si>
  <si>
    <t>Post Rock District, Lincoln County</t>
  </si>
  <si>
    <t>Post Rock District, Mitchell County</t>
  </si>
  <si>
    <t>Post Rock District, Osborne County</t>
  </si>
  <si>
    <t>Post Rock District, Smith County</t>
  </si>
  <si>
    <t>River Valley District, Clay County</t>
  </si>
  <si>
    <t>River Valley District, Cloud County</t>
  </si>
  <si>
    <t>River Valley District, Republic County</t>
  </si>
  <si>
    <t>River Valley District, Washington County</t>
  </si>
  <si>
    <t>Rolling Prairie District, Chautauqua County</t>
  </si>
  <si>
    <t>Rolling Prairie District, Elk County</t>
  </si>
  <si>
    <t>Southwind District, Allen County</t>
  </si>
  <si>
    <t>Southwind District, Bourbon County</t>
  </si>
  <si>
    <t>Southwind District, Neosho County</t>
  </si>
  <si>
    <t>Southwind District, Woodson County</t>
  </si>
  <si>
    <t>Sunflower District, Cheyenne County</t>
  </si>
  <si>
    <t>Sunflower District, Sherman County</t>
  </si>
  <si>
    <t>Sunflower District, Wallace County</t>
  </si>
  <si>
    <t>Twin Creeks District, Decatur County</t>
  </si>
  <si>
    <t>Twin Creeks District, Graham County</t>
  </si>
  <si>
    <t>Twin Creeks District, Norton County</t>
  </si>
  <si>
    <t>Twin Creeks District, Sheridan County</t>
  </si>
  <si>
    <t>Walnut Creek District, Lane County</t>
  </si>
  <si>
    <t>Walnut Creek District, Ness County</t>
  </si>
  <si>
    <t>Walnut Creek District, Rush County</t>
  </si>
  <si>
    <t>West Plains District, Finney County</t>
  </si>
  <si>
    <t>West Plains District, Scott County</t>
  </si>
  <si>
    <t>Wild West District, Haskell County</t>
  </si>
  <si>
    <t>Wild West District, Seward County</t>
  </si>
  <si>
    <t>Wild West District, Stevens County</t>
  </si>
  <si>
    <t>Wildcat District, Crawford County</t>
  </si>
  <si>
    <t>Wildcat District, Labette County</t>
  </si>
  <si>
    <t>Wildcat District, Montgomery County</t>
  </si>
  <si>
    <t>Wildcat District, Wilson County</t>
  </si>
  <si>
    <t>NA</t>
  </si>
  <si>
    <t>State Total</t>
  </si>
  <si>
    <t>2020-2021</t>
  </si>
  <si>
    <t xml:space="preserve"> </t>
  </si>
  <si>
    <t>Report: ES237 - Participation Count</t>
  </si>
  <si>
    <t>(a)</t>
  </si>
  <si>
    <t>(b)</t>
  </si>
  <si>
    <t>(c)</t>
  </si>
  <si>
    <t>(d)</t>
  </si>
  <si>
    <t>(e)</t>
  </si>
  <si>
    <t>Youth Members of Organized 4-H Community Clubs</t>
  </si>
  <si>
    <t>Youth Members of Organized 4-H In-School Clubs</t>
  </si>
  <si>
    <t>Youth Members of Organized 4-H After School Clubs</t>
  </si>
  <si>
    <t>Youth Members of Military 4-H Clubs</t>
  </si>
  <si>
    <t>Total 4-H Club Membership</t>
  </si>
  <si>
    <t>(f)</t>
  </si>
  <si>
    <t>(g)</t>
  </si>
  <si>
    <t>(h)</t>
  </si>
  <si>
    <t>(i)</t>
  </si>
  <si>
    <t>Youth Participating in 4-H Special Interest / Short-Term Programs</t>
  </si>
  <si>
    <t>Youth Participating in 4-H Overnight Camping Programs</t>
  </si>
  <si>
    <t>Youth Participating in 4-H Day Camping Programs</t>
  </si>
  <si>
    <t>Total Youth Participating in 4-H Camping Programs</t>
  </si>
  <si>
    <t>(j)</t>
  </si>
  <si>
    <t>(k)</t>
  </si>
  <si>
    <t>(l)</t>
  </si>
  <si>
    <t>(m)</t>
  </si>
  <si>
    <t>Youth Participating in School Enrichment Programs</t>
  </si>
  <si>
    <t>Youth Participating in Individual Study / Mentoring / Family Learning Programs</t>
  </si>
  <si>
    <t>Youth Participating in After - School Programs Using 4-H Curricula / Staff Training</t>
  </si>
  <si>
    <t>Youth Participating in Instructional TV/Video/Web Programs</t>
  </si>
  <si>
    <t>Total (with duplications included)</t>
  </si>
  <si>
    <t>4-H Online 2.0</t>
  </si>
  <si>
    <t>Report: ES237 - Youth Count</t>
  </si>
  <si>
    <t>School Grade (duplications eliminated)</t>
  </si>
  <si>
    <t>Kinder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</si>
  <si>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</si>
  <si>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</si>
  <si>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</si>
  <si>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</si>
  <si>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</si>
  <si>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</si>
  <si>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</si>
  <si>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</si>
  <si>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</si>
  <si>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</si>
  <si>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</si>
  <si>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</si>
  <si>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Special Ed.</t>
  </si>
  <si>
    <t>Not Provided</t>
  </si>
  <si>
    <t>Gender of 4-H Youth Participants (duplications eliminated)</t>
  </si>
  <si>
    <t>Non-Binary</t>
  </si>
  <si>
    <t>Gender Identity Not Listed</t>
  </si>
  <si>
    <t>Prefer Not To State</t>
  </si>
  <si>
    <t>Place of Residence of 4-H Youth Participants (duplications eliminated)</t>
  </si>
  <si>
    <t>Towns of under 10,000 and rural non-farm</t>
  </si>
  <si>
    <t>Towns and cities (10,000-50,000), and their suburbs</t>
  </si>
  <si>
    <t>Suburbs of cities of over 50,000</t>
  </si>
  <si>
    <t>Central cities of over 50,000</t>
  </si>
  <si>
    <t>Note: The four totals on this page should all match.</t>
  </si>
  <si>
    <t>Report: ES237 - Ethnicity Count</t>
  </si>
  <si>
    <t>ETHNICITY</t>
  </si>
  <si>
    <t>TOTAL YOUTH</t>
  </si>
  <si>
    <t>RACE</t>
  </si>
  <si>
    <t>Hispanic or Latino</t>
  </si>
  <si>
    <t>American Indian or Alaskan Native</t>
  </si>
  <si>
    <t>Not Hispanic or Latino</t>
  </si>
  <si>
    <t>Asian</t>
  </si>
  <si>
    <t>Black or African American</t>
  </si>
  <si>
    <t>Native Hawaiian or other Pacific Islander</t>
  </si>
  <si>
    <t>White</t>
  </si>
  <si>
    <t>Youth Indicating More Than One Race</t>
  </si>
  <si>
    <t>Undetermined</t>
  </si>
  <si>
    <t>Count</t>
  </si>
  <si>
    <t>211: Animals</t>
  </si>
  <si>
    <t>Animals, Other</t>
  </si>
  <si>
    <t>Beef, Breeding</t>
  </si>
  <si>
    <t>Beef, Bucket Calf</t>
  </si>
  <si>
    <t>Beef, Market</t>
  </si>
  <si>
    <t>Dairy Cattle</t>
  </si>
  <si>
    <t>Dairy Goat</t>
  </si>
  <si>
    <t>Dog Care &amp; Training</t>
  </si>
  <si>
    <t>Horse</t>
  </si>
  <si>
    <t>Meat Goat, Breeding</t>
  </si>
  <si>
    <t>Meat Goat, Market</t>
  </si>
  <si>
    <t>Pets</t>
  </si>
  <si>
    <t>Poultry</t>
  </si>
  <si>
    <t>Rabbits</t>
  </si>
  <si>
    <t>Sheep, Breeding</t>
  </si>
  <si>
    <t>Sheep, Market Lamb</t>
  </si>
  <si>
    <t>Swine, Breeding</t>
  </si>
  <si>
    <t>Swine, Market</t>
  </si>
  <si>
    <t>206: Biological Sciences</t>
  </si>
  <si>
    <t>Entomology</t>
  </si>
  <si>
    <t>213: Civic Engagement</t>
  </si>
  <si>
    <t>Civic Engagement</t>
  </si>
  <si>
    <t>216: Communications and Expressive Arts</t>
  </si>
  <si>
    <t>Communications</t>
  </si>
  <si>
    <t>Performing Arts</t>
  </si>
  <si>
    <t>Photography</t>
  </si>
  <si>
    <t>Visual Arts</t>
  </si>
  <si>
    <t>205: Consumer and Family Science</t>
  </si>
  <si>
    <t>Clothing and Textiles: Clothing Buymanship</t>
  </si>
  <si>
    <t>Clothing and Textiles: Clothing Construction</t>
  </si>
  <si>
    <t>Family Studies, Child Development</t>
  </si>
  <si>
    <t>Family Studies, Consumer Skills</t>
  </si>
  <si>
    <t>Family Studies, Family</t>
  </si>
  <si>
    <t>Fiber Arts, Crochet</t>
  </si>
  <si>
    <t>Fiber Arts, Ethnic Arts</t>
  </si>
  <si>
    <t>Fiber Arts, Knitting</t>
  </si>
  <si>
    <t>Fiber Arts, Macrame</t>
  </si>
  <si>
    <t>Fiber Arts, Needle Arts</t>
  </si>
  <si>
    <t>Fiber Arts, Patchwork &amp; Quilting</t>
  </si>
  <si>
    <t>Fiber Arts, Rug Making</t>
  </si>
  <si>
    <t>Fiber Arts, Spinning</t>
  </si>
  <si>
    <t>Fiber Arts, Weaving</t>
  </si>
  <si>
    <t>Home Environment</t>
  </si>
  <si>
    <t>209: Environmental Education / Earth Sciences</t>
  </si>
  <si>
    <t>Environmental Science, Exploring Your Environment</t>
  </si>
  <si>
    <t>Environmental Science, Water</t>
  </si>
  <si>
    <t>Geology</t>
  </si>
  <si>
    <t>Shooting Sports, Air Pistol</t>
  </si>
  <si>
    <t>Shooting Sports, Air Rifle</t>
  </si>
  <si>
    <t>Shooting Sports, Archery</t>
  </si>
  <si>
    <t>Shooting Sports, BB</t>
  </si>
  <si>
    <t>Shooting Sports, Hunting Skills</t>
  </si>
  <si>
    <t>Shooting Sports, Muzzle Loading</t>
  </si>
  <si>
    <t>Shooting Sports, Shotgun</t>
  </si>
  <si>
    <t>Shooting Sports, Small Bore Pistol</t>
  </si>
  <si>
    <t>Shooting Sports, Small Bore Rifle</t>
  </si>
  <si>
    <t>Shooting Sports, Western Heritage</t>
  </si>
  <si>
    <t>Wildlife</t>
  </si>
  <si>
    <t>Wildlife, Sportfishing</t>
  </si>
  <si>
    <t>217: Foods and Nutrition</t>
  </si>
  <si>
    <t>Foods and Nutrition</t>
  </si>
  <si>
    <t>218: Health</t>
  </si>
  <si>
    <t>Health and Wellness, Bicycle</t>
  </si>
  <si>
    <t>Health and Wellness, Health/Fitness</t>
  </si>
  <si>
    <t>Health and Wellness, Outdoor Adventures</t>
  </si>
  <si>
    <t>Health and Wellness, Recreation</t>
  </si>
  <si>
    <t>215: Leadership and Personal Development</t>
  </si>
  <si>
    <t>Cloverbud Participant</t>
  </si>
  <si>
    <t>Exploring 4-H</t>
  </si>
  <si>
    <t>Leadership</t>
  </si>
  <si>
    <t>Reading</t>
  </si>
  <si>
    <t>Self-Determined</t>
  </si>
  <si>
    <t>212: Plant Science</t>
  </si>
  <si>
    <t>Plant Science, Field Crops</t>
  </si>
  <si>
    <t>Plant Science, Forestry</t>
  </si>
  <si>
    <t>Plant Science, Horticulture</t>
  </si>
  <si>
    <t>207: Technology and Engineering</t>
  </si>
  <si>
    <t>STEM, Ag Mechanics</t>
  </si>
  <si>
    <t>STEM, Architectural Block Construction</t>
  </si>
  <si>
    <t>STEM, Astronomy</t>
  </si>
  <si>
    <t>STEM, Computer Science</t>
  </si>
  <si>
    <t>STEM, Electric/Electronics</t>
  </si>
  <si>
    <t>STEM, Renewable Energy</t>
  </si>
  <si>
    <t>STEM, Robotics</t>
  </si>
  <si>
    <t>STEM, Rocketry/Aerospace</t>
  </si>
  <si>
    <t>STEM, Small Engines</t>
  </si>
  <si>
    <t>STEM, Unmanned Aerial Systems (UAS)</t>
  </si>
  <si>
    <t>Woodworking</t>
  </si>
  <si>
    <t>National Area</t>
  </si>
  <si>
    <t>21 Central, Edwards County</t>
  </si>
  <si>
    <t>21 Central, Stafford County</t>
  </si>
  <si>
    <t>Organized 4-H Community Club Participants</t>
  </si>
  <si>
    <t>Organized 4-H In-School Club Participants</t>
  </si>
  <si>
    <t>Organized 4-H After-School Club Participants</t>
  </si>
  <si>
    <t>Military 4-H Club Participants</t>
  </si>
  <si>
    <t>Total Club Participation</t>
  </si>
  <si>
    <t>4-H Overnight Camping Participation</t>
  </si>
  <si>
    <t>4-H Day Camping Participation</t>
  </si>
  <si>
    <t>Total Camping Participation</t>
  </si>
  <si>
    <t>4-H Special Interest/Short Term Program Participation</t>
  </si>
  <si>
    <t>School Enrichment Program Participation</t>
  </si>
  <si>
    <t>Individual Study/Mentoring/Family Learning Program Participation</t>
  </si>
  <si>
    <t>After School Program Participation Using 4-H Curricula</t>
  </si>
  <si>
    <t>Instructional TV/Video/Web Program Participation</t>
  </si>
  <si>
    <t>PEARS Participants</t>
  </si>
  <si>
    <t>Grand Total Participaton</t>
  </si>
  <si>
    <t>-</t>
  </si>
  <si>
    <t>East</t>
  </si>
  <si>
    <t>Central</t>
  </si>
  <si>
    <t>West</t>
  </si>
  <si>
    <t>West Area Totals</t>
  </si>
  <si>
    <t>East Area Totals</t>
  </si>
  <si>
    <t>Central Area Totals</t>
  </si>
  <si>
    <t>State Level</t>
  </si>
  <si>
    <t>KS State Total</t>
  </si>
  <si>
    <t>Kansas State Total</t>
  </si>
  <si>
    <t>Total Volunteers Enrolled in 4-H Online</t>
  </si>
  <si>
    <t>Total Volunteers entered in PEARS</t>
  </si>
  <si>
    <t>Grand Total</t>
  </si>
  <si>
    <t>21 Central District</t>
  </si>
  <si>
    <t>Central Kansas District</t>
  </si>
  <si>
    <t>Chisholm Trail District</t>
  </si>
  <si>
    <t>Cottonwood District</t>
  </si>
  <si>
    <t>Eastern Region</t>
  </si>
  <si>
    <t>Flint Hills District</t>
  </si>
  <si>
    <t>Frontier District</t>
  </si>
  <si>
    <t>Golden Prairie District</t>
  </si>
  <si>
    <t>Marais des Cygnes District</t>
  </si>
  <si>
    <t>Meadowlark District</t>
  </si>
  <si>
    <t>Midway District</t>
  </si>
  <si>
    <t>Phillips-Rooks District</t>
  </si>
  <si>
    <t>Post Rock District</t>
  </si>
  <si>
    <t>River Valley District</t>
  </si>
  <si>
    <t>Rolling Prairie District</t>
  </si>
  <si>
    <t>Southwind District</t>
  </si>
  <si>
    <t>Sunflower District</t>
  </si>
  <si>
    <t>Twin Creeks District</t>
  </si>
  <si>
    <t>Walnut Creek District</t>
  </si>
  <si>
    <t>West Plains District</t>
  </si>
  <si>
    <t>Western Region</t>
  </si>
  <si>
    <t>Wild West District</t>
  </si>
  <si>
    <t>Wildcat District</t>
  </si>
  <si>
    <t>21 Central District, Edwards County</t>
  </si>
  <si>
    <t>21 Central District, Stafford County</t>
  </si>
  <si>
    <t>Enrolled Youth</t>
  </si>
  <si>
    <t>Kansas 4-H Project Count of Enrolled Youth in 4-H Online</t>
  </si>
  <si>
    <t>Total 4-H Online 2.0 Participation of Enrolled Youth</t>
  </si>
  <si>
    <t>7-18 Year old Community Club Members Only.          No duplicates. 4-H Online 2.0 data of enrolled Youth</t>
  </si>
  <si>
    <t>Adult Volunteers Enrolled</t>
  </si>
  <si>
    <t>Youth Volunteers Enrolled</t>
  </si>
  <si>
    <t xml:space="preserve">4-H Online Enrolled Youth:     15,707  </t>
  </si>
  <si>
    <t>PEARS Youth Participants:       34,228</t>
  </si>
  <si>
    <t>GRAND TOTAL:                             49,935</t>
  </si>
  <si>
    <t>Total 4-H Enrolled Youth (duplications eliminated)</t>
  </si>
  <si>
    <t>PEARS participants are not categorized by Delivery mode</t>
  </si>
  <si>
    <t>Delivery modes may contain duplicates as a youth can participate in more than one delivery mode.  Cloverbud aged youth may be included in any delivery mode.</t>
  </si>
  <si>
    <t>Duplications Included</t>
  </si>
  <si>
    <t xml:space="preserve">                            Total                  14,927</t>
  </si>
  <si>
    <t>Enrolled Youth, all delivery modes reported</t>
  </si>
  <si>
    <t>Program data  by local Extension unit, entered via PEARS.  No duplicates.</t>
  </si>
  <si>
    <t>Day Camp</t>
  </si>
  <si>
    <t>Overnight Camp</t>
  </si>
  <si>
    <t>Total Camping</t>
  </si>
  <si>
    <t>State Totals</t>
  </si>
  <si>
    <t>Kansas State Totals</t>
  </si>
  <si>
    <t>Program data  by local Extension unit, entered via PEARS.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</si>
</sst>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9"/>
      <color rgb="FFFFFFFF"/>
      <name val="Arial"/>
    </font>
    <font>
      <sz val="9"/>
      <color rgb="FF000000"/>
      <name val="Arial"/>
    </font>
    <font>
      <b/>
      <sz val="14"/>
      <color rgb="FF000000"/>
      <name val="Arial"/>
    </font>
    <font>
      <b/>
      <sz val="14"/>
      <color rgb="FFA9A9A9"/>
      <name val="Arial"/>
    </font>
    <font>
      <b/>
      <sz val="9"/>
      <color rgb="FFFFFFFF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5484D5"/>
      </patternFill>
    </fill>
    <fill>
      <patternFill patternType="solid">
        <fgColor rgb="FFC4DC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1" fillId="4" borderId="3" applyNumberFormat="0" applyFont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</cellStyleXfs>
  <cellXfs count="153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wrapText="1"/>
    </xf>
    <xf numFmtId="0" fontId="0" fillId="0" borderId="0" xfId="0" applyFill="1"/>
    <xf numFmtId="164" fontId="4" fillId="0" borderId="1" xfId="1" applyNumberFormat="1" applyFont="1" applyBorder="1" applyAlignment="1">
      <alignment horizontal="left" vertical="center" wrapText="1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/>
    <xf numFmtId="0" fontId="2" fillId="5" borderId="1" xfId="0" applyFont="1" applyFill="1" applyBorder="1"/>
    <xf numFmtId="164" fontId="3" fillId="7" borderId="1" xfId="1" applyNumberFormat="1" applyFont="1" applyFill="1" applyBorder="1" applyAlignment="1">
      <alignment horizontal="left" vertical="center" wrapText="1"/>
    </xf>
    <xf numFmtId="164" fontId="3" fillId="5" borderId="1" xfId="1" applyNumberFormat="1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8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164" fontId="3" fillId="8" borderId="1" xfId="1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6" fillId="9" borderId="1" xfId="2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4" fontId="0" fillId="0" borderId="0" xfId="1" applyNumberFormat="1" applyFont="1" applyFill="1"/>
    <xf numFmtId="164" fontId="0" fillId="0" borderId="1" xfId="1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left"/>
    </xf>
    <xf numFmtId="164" fontId="3" fillId="9" borderId="1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center" textRotation="45" wrapText="1"/>
    </xf>
    <xf numFmtId="164" fontId="3" fillId="0" borderId="0" xfId="1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horizontal="left" wrapText="1"/>
    </xf>
    <xf numFmtId="0" fontId="3" fillId="9" borderId="1" xfId="0" applyNumberFormat="1" applyFont="1" applyFill="1" applyBorder="1" applyAlignment="1">
      <alignment horizontal="left" wrapText="1"/>
    </xf>
    <xf numFmtId="164" fontId="2" fillId="0" borderId="1" xfId="1" applyNumberFormat="1" applyFont="1" applyFill="1" applyBorder="1" applyAlignment="1" applyProtection="1">
      <alignment horizontal="left" textRotation="60"/>
    </xf>
    <xf numFmtId="164" fontId="2" fillId="8" borderId="1" xfId="1" applyNumberFormat="1" applyFont="1" applyFill="1" applyBorder="1" applyAlignment="1" applyProtection="1">
      <alignment horizontal="left"/>
    </xf>
    <xf numFmtId="164" fontId="2" fillId="0" borderId="2" xfId="1" applyNumberFormat="1" applyFont="1" applyFill="1" applyBorder="1" applyAlignment="1" applyProtection="1">
      <alignment horizontal="left" textRotation="60"/>
    </xf>
    <xf numFmtId="0" fontId="2" fillId="0" borderId="0" xfId="0" applyFont="1" applyAlignment="1">
      <alignment horizont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Fill="1" applyBorder="1"/>
    <xf numFmtId="0" fontId="8" fillId="5" borderId="1" xfId="2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left" vertical="center" wrapText="1"/>
    </xf>
    <xf numFmtId="164" fontId="4" fillId="7" borderId="1" xfId="1" applyNumberFormat="1" applyFont="1" applyFill="1" applyBorder="1" applyAlignment="1">
      <alignment horizontal="left" vertical="center" wrapText="1"/>
    </xf>
    <xf numFmtId="0" fontId="10" fillId="0" borderId="0" xfId="0" applyNumberFormat="1" applyFont="1" applyAlignment="1">
      <alignment horizontal="center" vertical="center" wrapText="1" shrinkToFit="1" readingOrder="1"/>
    </xf>
    <xf numFmtId="0" fontId="11" fillId="11" borderId="4" xfId="0" applyNumberFormat="1" applyFont="1" applyFill="1" applyBorder="1" applyAlignment="1">
      <alignment horizontal="center" vertical="center" wrapText="1" shrinkToFit="1" readingOrder="1"/>
    </xf>
    <xf numFmtId="0" fontId="11" fillId="11" borderId="5" xfId="0" applyNumberFormat="1" applyFont="1" applyFill="1" applyBorder="1" applyAlignment="1">
      <alignment horizontal="center" vertical="center" wrapText="1" shrinkToFit="1" readingOrder="1"/>
    </xf>
    <xf numFmtId="0" fontId="12" fillId="0" borderId="6" xfId="0" applyNumberFormat="1" applyFont="1" applyBorder="1" applyAlignment="1">
      <alignment horizontal="center" vertical="center" wrapText="1" shrinkToFit="1" readingOrder="1"/>
    </xf>
    <xf numFmtId="0" fontId="12" fillId="0" borderId="7" xfId="0" applyNumberFormat="1" applyFont="1" applyBorder="1" applyAlignment="1">
      <alignment horizontal="center" vertical="center" wrapText="1" shrinkToFit="1" readingOrder="1"/>
    </xf>
    <xf numFmtId="0" fontId="0" fillId="0" borderId="0" xfId="0"/>
    <xf numFmtId="0" fontId="11" fillId="11" borderId="4" xfId="0" applyNumberFormat="1" applyFont="1" applyFill="1" applyBorder="1" applyAlignment="1">
      <alignment horizontal="center" vertical="center" wrapText="1" shrinkToFit="1" readingOrder="1"/>
    </xf>
    <xf numFmtId="0" fontId="11" fillId="11" borderId="5" xfId="0" applyNumberFormat="1" applyFont="1" applyFill="1" applyBorder="1" applyAlignment="1">
      <alignment horizontal="center" vertical="center" wrapText="1" shrinkToFit="1" readingOrder="1"/>
    </xf>
    <xf numFmtId="0" fontId="0" fillId="0" borderId="0" xfId="0"/>
    <xf numFmtId="0" fontId="15" fillId="11" borderId="4" xfId="0" applyNumberFormat="1" applyFont="1" applyFill="1" applyBorder="1" applyAlignment="1">
      <alignment horizontal="center" vertical="center" wrapText="1" shrinkToFit="1" readingOrder="1"/>
    </xf>
    <xf numFmtId="0" fontId="15" fillId="11" borderId="5" xfId="0" applyNumberFormat="1" applyFont="1" applyFill="1" applyBorder="1" applyAlignment="1">
      <alignment horizontal="center" vertical="center" wrapText="1" shrinkToFit="1" readingOrder="1"/>
    </xf>
    <xf numFmtId="0" fontId="12" fillId="12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/>
    <xf numFmtId="0" fontId="10" fillId="0" borderId="0" xfId="0" applyNumberFormat="1" applyFont="1" applyAlignment="1">
      <alignment horizontal="left" vertical="center" wrapText="1" shrinkToFit="1" readingOrder="1"/>
    </xf>
    <xf numFmtId="164" fontId="0" fillId="0" borderId="0" xfId="1" applyNumberFormat="1" applyFont="1" applyFill="1" applyBorder="1" applyAlignment="1">
      <alignment horizontal="center" wrapText="1"/>
    </xf>
    <xf numFmtId="164" fontId="0" fillId="0" borderId="1" xfId="1" applyNumberFormat="1" applyFont="1" applyFill="1" applyBorder="1" applyAlignment="1">
      <alignment horizontal="right"/>
    </xf>
    <xf numFmtId="164" fontId="12" fillId="0" borderId="6" xfId="1" applyNumberFormat="1" applyFont="1" applyBorder="1" applyAlignment="1">
      <alignment horizontal="center" vertical="center" wrapText="1" shrinkToFit="1" readingOrder="1"/>
    </xf>
    <xf numFmtId="164" fontId="12" fillId="0" borderId="7" xfId="1" applyNumberFormat="1" applyFont="1" applyBorder="1" applyAlignment="1">
      <alignment horizontal="center" vertical="center" wrapText="1" shrinkToFit="1" readingOrder="1"/>
    </xf>
    <xf numFmtId="164" fontId="2" fillId="6" borderId="1" xfId="1" applyNumberFormat="1" applyFont="1" applyFill="1" applyBorder="1"/>
    <xf numFmtId="164" fontId="4" fillId="0" borderId="1" xfId="1" applyNumberFormat="1" applyFont="1" applyFill="1" applyBorder="1" applyAlignment="1">
      <alignment horizontal="right" wrapText="1"/>
    </xf>
    <xf numFmtId="164" fontId="2" fillId="7" borderId="1" xfId="1" applyNumberFormat="1" applyFont="1" applyFill="1" applyBorder="1" applyAlignment="1">
      <alignment horizontal="right"/>
    </xf>
    <xf numFmtId="164" fontId="17" fillId="14" borderId="0" xfId="5" applyNumberFormat="1" applyAlignment="1">
      <alignment horizontal="center" wrapText="1"/>
    </xf>
    <xf numFmtId="0" fontId="3" fillId="15" borderId="1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right" wrapText="1"/>
    </xf>
    <xf numFmtId="164" fontId="8" fillId="2" borderId="1" xfId="1" applyNumberFormat="1" applyFont="1" applyFill="1" applyBorder="1" applyAlignment="1">
      <alignment horizontal="right" wrapText="1"/>
    </xf>
    <xf numFmtId="164" fontId="16" fillId="13" borderId="6" xfId="4" applyNumberFormat="1" applyBorder="1" applyAlignment="1">
      <alignment horizontal="left" wrapText="1" shrinkToFit="1" readingOrder="1"/>
    </xf>
    <xf numFmtId="164" fontId="0" fillId="16" borderId="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 wrapText="1"/>
    </xf>
    <xf numFmtId="164" fontId="4" fillId="0" borderId="1" xfId="1" applyNumberFormat="1" applyFont="1" applyBorder="1" applyAlignment="1">
      <alignment horizontal="center" textRotation="60" wrapText="1"/>
    </xf>
    <xf numFmtId="164" fontId="3" fillId="2" borderId="1" xfId="1" applyNumberFormat="1" applyFont="1" applyFill="1" applyBorder="1" applyAlignment="1">
      <alignment horizontal="center" textRotation="60" wrapText="1"/>
    </xf>
    <xf numFmtId="164" fontId="2" fillId="0" borderId="0" xfId="1" applyNumberFormat="1" applyFont="1" applyFill="1" applyBorder="1" applyAlignment="1">
      <alignment textRotation="60"/>
    </xf>
    <xf numFmtId="164" fontId="0" fillId="0" borderId="0" xfId="1" applyNumberFormat="1" applyFont="1" applyFill="1" applyBorder="1" applyAlignment="1">
      <alignment textRotation="45"/>
    </xf>
    <xf numFmtId="164" fontId="6" fillId="9" borderId="1" xfId="1" applyNumberFormat="1" applyFont="1" applyFill="1" applyBorder="1" applyAlignment="1">
      <alignment horizontal="left"/>
    </xf>
    <xf numFmtId="164" fontId="2" fillId="8" borderId="1" xfId="1" applyNumberFormat="1" applyFont="1" applyFill="1" applyBorder="1" applyAlignment="1">
      <alignment horizontal="right"/>
    </xf>
    <xf numFmtId="164" fontId="2" fillId="9" borderId="1" xfId="1" applyNumberFormat="1" applyFont="1" applyFill="1" applyBorder="1" applyAlignment="1">
      <alignment horizontal="right"/>
    </xf>
    <xf numFmtId="164" fontId="2" fillId="1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/>
    <xf numFmtId="164" fontId="8" fillId="5" borderId="1" xfId="1" applyNumberFormat="1" applyFont="1" applyFill="1" applyBorder="1" applyAlignment="1">
      <alignment horizontal="left"/>
    </xf>
    <xf numFmtId="164" fontId="0" fillId="7" borderId="1" xfId="1" applyNumberFormat="1" applyFont="1" applyFill="1" applyBorder="1" applyAlignment="1">
      <alignment horizontal="right"/>
    </xf>
    <xf numFmtId="164" fontId="0" fillId="5" borderId="1" xfId="1" applyNumberFormat="1" applyFont="1" applyFill="1" applyBorder="1" applyAlignment="1">
      <alignment horizontal="right"/>
    </xf>
    <xf numFmtId="164" fontId="0" fillId="0" borderId="0" xfId="1" applyNumberFormat="1" applyFont="1" applyFill="1" applyBorder="1"/>
    <xf numFmtId="164" fontId="4" fillId="0" borderId="1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left"/>
    </xf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17" fillId="14" borderId="1" xfId="1" applyNumberFormat="1" applyFont="1" applyFill="1" applyBorder="1" applyAlignment="1">
      <alignment horizontal="right" wrapText="1"/>
    </xf>
    <xf numFmtId="164" fontId="0" fillId="0" borderId="0" xfId="1" applyNumberFormat="1" applyFont="1" applyFill="1" applyBorder="1" applyAlignment="1">
      <alignment horizontal="left"/>
    </xf>
    <xf numFmtId="164" fontId="8" fillId="9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textRotation="60" wrapText="1"/>
    </xf>
    <xf numFmtId="164" fontId="3" fillId="0" borderId="1" xfId="1" applyNumberFormat="1" applyFont="1" applyFill="1" applyBorder="1" applyAlignment="1">
      <alignment textRotation="60" wrapText="1"/>
    </xf>
    <xf numFmtId="164" fontId="11" fillId="11" borderId="5" xfId="1" applyNumberFormat="1" applyFont="1" applyFill="1" applyBorder="1" applyAlignment="1">
      <alignment horizontal="center" vertical="center" wrapText="1" shrinkToFit="1" readingOrder="1"/>
    </xf>
    <xf numFmtId="0" fontId="2" fillId="8" borderId="1" xfId="0" applyFont="1" applyFill="1" applyBorder="1" applyAlignment="1">
      <alignment textRotation="60"/>
    </xf>
    <xf numFmtId="164" fontId="1" fillId="8" borderId="1" xfId="0" applyNumberFormat="1" applyFont="1" applyFill="1" applyBorder="1" applyAlignment="1">
      <alignment horizontal="left"/>
    </xf>
    <xf numFmtId="164" fontId="4" fillId="9" borderId="1" xfId="1" applyNumberFormat="1" applyFont="1" applyFill="1" applyBorder="1" applyAlignment="1">
      <alignment horizontal="left" vertical="center" wrapText="1"/>
    </xf>
    <xf numFmtId="0" fontId="8" fillId="17" borderId="1" xfId="2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164" fontId="0" fillId="18" borderId="1" xfId="1" applyNumberFormat="1" applyFont="1" applyFill="1" applyBorder="1" applyAlignment="1">
      <alignment horizontal="right"/>
    </xf>
    <xf numFmtId="164" fontId="3" fillId="18" borderId="1" xfId="1" applyNumberFormat="1" applyFont="1" applyFill="1" applyBorder="1" applyAlignment="1">
      <alignment horizontal="center" textRotation="60" wrapText="1"/>
    </xf>
    <xf numFmtId="164" fontId="8" fillId="19" borderId="1" xfId="1" applyNumberFormat="1" applyFont="1" applyFill="1" applyBorder="1" applyAlignment="1">
      <alignment horizontal="center" textRotation="60" wrapText="1"/>
    </xf>
    <xf numFmtId="164" fontId="4" fillId="18" borderId="1" xfId="1" applyNumberFormat="1" applyFont="1" applyFill="1" applyBorder="1" applyAlignment="1">
      <alignment horizontal="right" wrapText="1"/>
    </xf>
    <xf numFmtId="164" fontId="0" fillId="0" borderId="0" xfId="0" applyNumberFormat="1"/>
    <xf numFmtId="0" fontId="12" fillId="12" borderId="8" xfId="0" applyNumberFormat="1" applyFont="1" applyFill="1" applyBorder="1" applyAlignment="1">
      <alignment horizontal="left" vertical="center" wrapText="1" shrinkToFit="1" readingOrder="1"/>
    </xf>
    <xf numFmtId="0" fontId="21" fillId="8" borderId="1" xfId="0" applyFont="1" applyFill="1" applyBorder="1"/>
    <xf numFmtId="164" fontId="12" fillId="0" borderId="7" xfId="1" applyNumberFormat="1" applyFont="1" applyBorder="1" applyAlignment="1">
      <alignment horizontal="right" vertical="center" wrapText="1" shrinkToFit="1" readingOrder="1"/>
    </xf>
    <xf numFmtId="164" fontId="12" fillId="0" borderId="9" xfId="1" applyNumberFormat="1" applyFont="1" applyBorder="1" applyAlignment="1">
      <alignment horizontal="right" vertical="center" wrapText="1" shrinkToFit="1" readingOrder="1"/>
    </xf>
    <xf numFmtId="164" fontId="0" fillId="0" borderId="1" xfId="0" applyNumberFormat="1" applyBorder="1" applyAlignment="1">
      <alignment horizontal="right"/>
    </xf>
    <xf numFmtId="0" fontId="11" fillId="11" borderId="5" xfId="0" applyNumberFormat="1" applyFont="1" applyFill="1" applyBorder="1" applyAlignment="1">
      <alignment horizontal="center" vertical="center" wrapText="1" shrinkToFit="1" readingOrder="1"/>
    </xf>
    <xf numFmtId="0" fontId="12" fillId="0" borderId="7" xfId="0" applyNumberFormat="1" applyFont="1" applyBorder="1" applyAlignment="1">
      <alignment horizontal="center" vertical="center" wrapText="1" shrinkToFit="1" readingOrder="1"/>
    </xf>
    <xf numFmtId="0" fontId="10" fillId="0" borderId="0" xfId="0" applyNumberFormat="1" applyFont="1" applyAlignment="1">
      <alignment horizontal="center" vertical="center" wrapText="1" shrinkToFit="1" readingOrder="1"/>
    </xf>
    <xf numFmtId="0" fontId="9" fillId="0" borderId="0" xfId="0" applyNumberFormat="1" applyFont="1" applyAlignment="1">
      <alignment horizontal="left" vertical="top" wrapText="1" shrinkToFit="1" readingOrder="1"/>
    </xf>
    <xf numFmtId="49" fontId="10" fillId="0" borderId="0" xfId="0" applyNumberFormat="1" applyFont="1" applyAlignment="1">
      <alignment horizontal="right" vertical="center" wrapText="1" shrinkToFit="1" readingOrder="1"/>
    </xf>
    <xf numFmtId="0" fontId="9" fillId="0" borderId="0" xfId="0" applyNumberFormat="1" applyFont="1" applyAlignment="1">
      <alignment horizontal="left" vertical="center" wrapText="1" shrinkToFit="1" readingOrder="1"/>
    </xf>
    <xf numFmtId="0" fontId="10" fillId="0" borderId="0" xfId="0" applyNumberFormat="1" applyFont="1" applyAlignment="1">
      <alignment horizontal="left" vertical="top" wrapText="1" shrinkToFit="1" readingOrder="1"/>
    </xf>
    <xf numFmtId="0" fontId="18" fillId="0" borderId="0" xfId="0" applyNumberFormat="1" applyFont="1" applyAlignment="1">
      <alignment horizontal="left" vertical="top" wrapText="1" shrinkToFit="1" readingOrder="1"/>
    </xf>
    <xf numFmtId="164" fontId="12" fillId="0" borderId="7" xfId="1" applyNumberFormat="1" applyFont="1" applyBorder="1" applyAlignment="1">
      <alignment horizontal="center" vertical="center" wrapText="1" shrinkToFit="1" readingOrder="1"/>
    </xf>
    <xf numFmtId="0" fontId="13" fillId="0" borderId="0" xfId="0" applyNumberFormat="1" applyFont="1" applyAlignment="1">
      <alignment horizontal="left" vertical="center" wrapText="1" shrinkToFit="1" readingOrder="1"/>
    </xf>
    <xf numFmtId="164" fontId="13" fillId="0" borderId="0" xfId="1" applyNumberFormat="1" applyFont="1" applyAlignment="1">
      <alignment horizontal="left" vertical="center" wrapText="1" shrinkToFit="1" readingOrder="1"/>
    </xf>
    <xf numFmtId="164" fontId="11" fillId="11" borderId="4" xfId="1" applyNumberFormat="1" applyFont="1" applyFill="1" applyBorder="1" applyAlignment="1">
      <alignment horizontal="center" vertical="center" wrapText="1" shrinkToFit="1" readingOrder="1"/>
    </xf>
    <xf numFmtId="164" fontId="11" fillId="11" borderId="5" xfId="1" applyNumberFormat="1" applyFont="1" applyFill="1" applyBorder="1" applyAlignment="1">
      <alignment horizontal="center" vertical="center" wrapText="1" shrinkToFit="1" readingOrder="1"/>
    </xf>
    <xf numFmtId="164" fontId="12" fillId="0" borderId="6" xfId="1" applyNumberFormat="1" applyFont="1" applyBorder="1" applyAlignment="1">
      <alignment horizontal="center" vertical="center" wrapText="1" shrinkToFit="1" readingOrder="1"/>
    </xf>
    <xf numFmtId="0" fontId="9" fillId="0" borderId="0" xfId="0" applyNumberFormat="1" applyFont="1" applyFill="1" applyBorder="1" applyAlignment="1">
      <alignment horizontal="left" vertical="top" wrapText="1" shrinkToFit="1" readingOrder="1"/>
    </xf>
    <xf numFmtId="49" fontId="10" fillId="0" borderId="0" xfId="0" applyNumberFormat="1" applyFont="1" applyFill="1" applyBorder="1" applyAlignment="1">
      <alignment horizontal="right" vertical="center" wrapText="1" shrinkToFit="1" readingOrder="1"/>
    </xf>
    <xf numFmtId="164" fontId="19" fillId="0" borderId="0" xfId="1" applyNumberFormat="1" applyFont="1" applyAlignment="1">
      <alignment horizontal="left" vertical="center" wrapText="1" shrinkToFit="1" readingOrder="1"/>
    </xf>
    <xf numFmtId="164" fontId="10" fillId="0" borderId="6" xfId="1" applyNumberFormat="1" applyFont="1" applyBorder="1" applyAlignment="1">
      <alignment horizontal="center" vertical="center" wrapText="1" shrinkToFit="1" readingOrder="1"/>
    </xf>
    <xf numFmtId="164" fontId="14" fillId="0" borderId="0" xfId="1" applyNumberFormat="1" applyFont="1" applyAlignment="1">
      <alignment horizontal="right" vertical="center" wrapText="1" shrinkToFit="1" readingOrder="1"/>
    </xf>
    <xf numFmtId="0" fontId="15" fillId="11" borderId="4" xfId="0" applyNumberFormat="1" applyFont="1" applyFill="1" applyBorder="1" applyAlignment="1">
      <alignment horizontal="center" vertical="center" wrapText="1" shrinkToFit="1" readingOrder="1"/>
    </xf>
    <xf numFmtId="0" fontId="12" fillId="12" borderId="6" xfId="0" applyNumberFormat="1" applyFont="1" applyFill="1" applyBorder="1" applyAlignment="1">
      <alignment horizontal="left" vertical="center" wrapText="1" shrinkToFit="1" readingOrder="1"/>
    </xf>
    <xf numFmtId="0" fontId="12" fillId="0" borderId="0" xfId="0" applyNumberFormat="1" applyFont="1" applyFill="1" applyBorder="1" applyAlignment="1">
      <alignment horizontal="left" vertical="top" wrapText="1" shrinkToFit="1" readingOrder="1"/>
    </xf>
    <xf numFmtId="0" fontId="20" fillId="12" borderId="6" xfId="0" applyNumberFormat="1" applyFont="1" applyFill="1" applyBorder="1" applyAlignment="1">
      <alignment horizontal="left" vertical="center" wrapText="1" shrinkToFit="1" readingOrder="1"/>
    </xf>
    <xf numFmtId="0" fontId="20" fillId="0" borderId="0" xfId="0" applyNumberFormat="1" applyFont="1" applyFill="1" applyBorder="1" applyAlignment="1">
      <alignment horizontal="left" vertical="top" wrapText="1" shrinkToFit="1" readingOrder="1"/>
    </xf>
    <xf numFmtId="0" fontId="12" fillId="0" borderId="0" xfId="0" applyNumberFormat="1" applyFont="1" applyAlignment="1">
      <alignment horizontal="left" vertical="center" wrapText="1" shrinkToFit="1" readingOrder="1"/>
    </xf>
    <xf numFmtId="0" fontId="0" fillId="0" borderId="1" xfId="0" applyNumberFormat="1" applyFill="1" applyBorder="1" applyAlignment="1" applyProtection="1">
      <alignment horizontal="left"/>
    </xf>
    <xf numFmtId="164" fontId="2" fillId="0" borderId="1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3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textRotation="60" wrapText="1"/>
    </xf>
    <xf numFmtId="0" fontId="0" fillId="2" borderId="1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6" fillId="5" borderId="1" xfId="2" applyFont="1" applyFill="1" applyBorder="1" applyAlignment="1">
      <alignment horizontal="left"/>
    </xf>
  </cellXfs>
  <cellStyles count="6">
    <cellStyle name="Bad" xfId="5" builtinId="27"/>
    <cellStyle name="Comma" xfId="1" builtinId="3"/>
    <cellStyle name="Good" xfId="4" builtinId="26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colors>
    <mruColors>
      <color rgb="FFCC99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B07795-0A0B-4784-86BA-DB82E626D4F8}" name="Table" displayName="Table" ref="A1:C78" totalsRowShown="0">
  <autoFilter ref="A1:C78" xr:uid="{3AFF05F3-2002-4A89-8390-8039DDF64563}"/>
  <tableColumns count="3">
    <tableColumn id="2" xr3:uid="{C6FA52A6-70D8-454B-AC25-EB1BC67AEFB4}" name="National Area"/>
    <tableColumn id="3" xr3:uid="{9C39FD9B-1420-497C-B304-63C922F45437}" name="Kansas 4-H Project Count of Enrolled Youth in 4-H Online"/>
    <tableColumn id="5" xr3:uid="{B342C037-44F8-4811-BD6A-566B8B6CF8B3}" name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E24F-A622-40D3-AD97-4469E790F480}">
  <dimension ref="A1:B111"/>
  <sheetViews>
    <sheetView workbookViewId="0">
      <selection activeCell="D105" sqref="D105"/>
    </sheetView>
  </sheetViews>
  <sheetFormatPr defaultRowHeight="15" x14ac:dyDescent="0.25"/>
  <cols>
    <col min="1" max="1" width="7.85546875" bestFit="1" customWidth="1"/>
    <col min="2" max="2" width="43.140625" customWidth="1"/>
  </cols>
  <sheetData>
    <row r="1" spans="1:2" s="55" customFormat="1" x14ac:dyDescent="0.25">
      <c r="A1" s="65" t="s">
        <v>0</v>
      </c>
      <c r="B1" s="65" t="s">
        <v>1</v>
      </c>
    </row>
    <row r="2" spans="1:2" s="55" customFormat="1" x14ac:dyDescent="0.25">
      <c r="A2" s="20" t="s">
        <v>126</v>
      </c>
      <c r="B2" s="14" t="s">
        <v>314</v>
      </c>
    </row>
    <row r="3" spans="1:2" s="55" customFormat="1" x14ac:dyDescent="0.25">
      <c r="A3" s="40"/>
      <c r="B3" s="41" t="s">
        <v>313</v>
      </c>
    </row>
    <row r="4" spans="1:2" x14ac:dyDescent="0.25">
      <c r="A4" s="22" t="s">
        <v>308</v>
      </c>
      <c r="B4" s="3" t="s">
        <v>289</v>
      </c>
    </row>
    <row r="5" spans="1:2" x14ac:dyDescent="0.25">
      <c r="A5" s="22" t="s">
        <v>308</v>
      </c>
      <c r="B5" s="3" t="s">
        <v>290</v>
      </c>
    </row>
    <row r="6" spans="1:2" x14ac:dyDescent="0.25">
      <c r="A6" s="22" t="s">
        <v>308</v>
      </c>
      <c r="B6" s="3" t="s">
        <v>3</v>
      </c>
    </row>
    <row r="7" spans="1:2" x14ac:dyDescent="0.25">
      <c r="A7" s="22" t="s">
        <v>308</v>
      </c>
      <c r="B7" s="3" t="s">
        <v>5</v>
      </c>
    </row>
    <row r="8" spans="1:2" x14ac:dyDescent="0.25">
      <c r="A8" s="22" t="s">
        <v>308</v>
      </c>
      <c r="B8" s="3" t="s">
        <v>69</v>
      </c>
    </row>
    <row r="9" spans="1:2" x14ac:dyDescent="0.25">
      <c r="A9" s="22" t="s">
        <v>308</v>
      </c>
      <c r="B9" s="3" t="s">
        <v>70</v>
      </c>
    </row>
    <row r="10" spans="1:2" x14ac:dyDescent="0.25">
      <c r="A10" s="22" t="s">
        <v>308</v>
      </c>
      <c r="B10" s="3" t="s">
        <v>71</v>
      </c>
    </row>
    <row r="11" spans="1:2" x14ac:dyDescent="0.25">
      <c r="A11" s="22" t="s">
        <v>308</v>
      </c>
      <c r="B11" s="3" t="s">
        <v>72</v>
      </c>
    </row>
    <row r="12" spans="1:2" x14ac:dyDescent="0.25">
      <c r="A12" s="3" t="s">
        <v>308</v>
      </c>
      <c r="B12" s="3" t="s">
        <v>73</v>
      </c>
    </row>
    <row r="13" spans="1:2" x14ac:dyDescent="0.25">
      <c r="A13" s="3" t="s">
        <v>308</v>
      </c>
      <c r="B13" s="3" t="s">
        <v>74</v>
      </c>
    </row>
    <row r="14" spans="1:2" x14ac:dyDescent="0.25">
      <c r="A14" s="3" t="s">
        <v>308</v>
      </c>
      <c r="B14" s="3" t="s">
        <v>10</v>
      </c>
    </row>
    <row r="15" spans="1:2" x14ac:dyDescent="0.25">
      <c r="A15" s="22" t="s">
        <v>308</v>
      </c>
      <c r="B15" s="3" t="s">
        <v>75</v>
      </c>
    </row>
    <row r="16" spans="1:2" x14ac:dyDescent="0.25">
      <c r="A16" s="22" t="s">
        <v>308</v>
      </c>
      <c r="B16" s="3" t="s">
        <v>76</v>
      </c>
    </row>
    <row r="17" spans="1:2" x14ac:dyDescent="0.25">
      <c r="A17" s="22" t="s">
        <v>308</v>
      </c>
      <c r="B17" s="3" t="s">
        <v>14</v>
      </c>
    </row>
    <row r="18" spans="1:2" x14ac:dyDescent="0.25">
      <c r="A18" s="22" t="s">
        <v>308</v>
      </c>
      <c r="B18" s="3" t="s">
        <v>20</v>
      </c>
    </row>
    <row r="19" spans="1:2" x14ac:dyDescent="0.25">
      <c r="A19" s="22" t="s">
        <v>308</v>
      </c>
      <c r="B19" s="3" t="s">
        <v>21</v>
      </c>
    </row>
    <row r="20" spans="1:2" x14ac:dyDescent="0.25">
      <c r="A20" s="22" t="s">
        <v>308</v>
      </c>
      <c r="B20" s="3" t="s">
        <v>25</v>
      </c>
    </row>
    <row r="21" spans="1:2" x14ac:dyDescent="0.25">
      <c r="A21" s="22" t="s">
        <v>308</v>
      </c>
      <c r="B21" s="3" t="s">
        <v>30</v>
      </c>
    </row>
    <row r="22" spans="1:2" x14ac:dyDescent="0.25">
      <c r="A22" s="22" t="s">
        <v>308</v>
      </c>
      <c r="B22" s="3" t="s">
        <v>88</v>
      </c>
    </row>
    <row r="23" spans="1:2" x14ac:dyDescent="0.25">
      <c r="A23" s="22" t="s">
        <v>308</v>
      </c>
      <c r="B23" s="3" t="s">
        <v>89</v>
      </c>
    </row>
    <row r="24" spans="1:2" x14ac:dyDescent="0.25">
      <c r="A24" s="4" t="s">
        <v>308</v>
      </c>
      <c r="B24" s="3" t="s">
        <v>90</v>
      </c>
    </row>
    <row r="25" spans="1:2" x14ac:dyDescent="0.25">
      <c r="A25" s="4" t="s">
        <v>308</v>
      </c>
      <c r="B25" s="3" t="s">
        <v>91</v>
      </c>
    </row>
    <row r="26" spans="1:2" x14ac:dyDescent="0.25">
      <c r="A26" s="4" t="s">
        <v>308</v>
      </c>
      <c r="B26" s="3" t="s">
        <v>92</v>
      </c>
    </row>
    <row r="27" spans="1:2" x14ac:dyDescent="0.25">
      <c r="A27" s="4" t="s">
        <v>308</v>
      </c>
      <c r="B27" s="3" t="s">
        <v>93</v>
      </c>
    </row>
    <row r="28" spans="1:2" x14ac:dyDescent="0.25">
      <c r="A28" s="4" t="s">
        <v>308</v>
      </c>
      <c r="B28" s="3" t="s">
        <v>94</v>
      </c>
    </row>
    <row r="29" spans="1:2" x14ac:dyDescent="0.25">
      <c r="A29" s="4" t="s">
        <v>308</v>
      </c>
      <c r="B29" s="3" t="s">
        <v>95</v>
      </c>
    </row>
    <row r="30" spans="1:2" x14ac:dyDescent="0.25">
      <c r="A30" s="4" t="s">
        <v>308</v>
      </c>
      <c r="B30" s="3" t="s">
        <v>96</v>
      </c>
    </row>
    <row r="31" spans="1:2" x14ac:dyDescent="0.25">
      <c r="A31" s="3" t="s">
        <v>308</v>
      </c>
      <c r="B31" s="3" t="s">
        <v>35</v>
      </c>
    </row>
    <row r="32" spans="1:2" x14ac:dyDescent="0.25">
      <c r="A32" s="22" t="s">
        <v>308</v>
      </c>
      <c r="B32" s="3" t="s">
        <v>37</v>
      </c>
    </row>
    <row r="33" spans="1:2" x14ac:dyDescent="0.25">
      <c r="A33" s="22" t="s">
        <v>308</v>
      </c>
      <c r="B33" s="3" t="s">
        <v>38</v>
      </c>
    </row>
    <row r="34" spans="1:2" x14ac:dyDescent="0.25">
      <c r="A34" s="22" t="s">
        <v>308</v>
      </c>
      <c r="B34" s="3" t="s">
        <v>97</v>
      </c>
    </row>
    <row r="35" spans="1:2" x14ac:dyDescent="0.25">
      <c r="A35" s="22" t="s">
        <v>308</v>
      </c>
      <c r="B35" s="3" t="s">
        <v>98</v>
      </c>
    </row>
    <row r="36" spans="1:2" x14ac:dyDescent="0.25">
      <c r="A36" s="22" t="s">
        <v>308</v>
      </c>
      <c r="B36" s="3" t="s">
        <v>99</v>
      </c>
    </row>
    <row r="37" spans="1:2" x14ac:dyDescent="0.25">
      <c r="A37" s="22" t="s">
        <v>308</v>
      </c>
      <c r="B37" s="3" t="s">
        <v>100</v>
      </c>
    </row>
    <row r="38" spans="1:2" x14ac:dyDescent="0.25">
      <c r="A38" s="22" t="s">
        <v>308</v>
      </c>
      <c r="B38" s="3" t="s">
        <v>40</v>
      </c>
    </row>
    <row r="39" spans="1:2" x14ac:dyDescent="0.25">
      <c r="A39" s="22" t="s">
        <v>308</v>
      </c>
      <c r="B39" s="3" t="s">
        <v>43</v>
      </c>
    </row>
    <row r="40" spans="1:2" s="55" customFormat="1" x14ac:dyDescent="0.25">
      <c r="A40" s="15"/>
      <c r="B40" s="41" t="s">
        <v>312</v>
      </c>
    </row>
    <row r="41" spans="1:2" x14ac:dyDescent="0.25">
      <c r="A41" s="22" t="s">
        <v>307</v>
      </c>
      <c r="B41" s="3" t="s">
        <v>2</v>
      </c>
    </row>
    <row r="42" spans="1:2" x14ac:dyDescent="0.25">
      <c r="A42" s="22" t="s">
        <v>307</v>
      </c>
      <c r="B42" s="3" t="s">
        <v>4</v>
      </c>
    </row>
    <row r="43" spans="1:2" x14ac:dyDescent="0.25">
      <c r="A43" s="22" t="s">
        <v>307</v>
      </c>
      <c r="B43" s="3" t="s">
        <v>6</v>
      </c>
    </row>
    <row r="44" spans="1:2" x14ac:dyDescent="0.25">
      <c r="A44" s="22" t="s">
        <v>307</v>
      </c>
      <c r="B44" s="3" t="s">
        <v>7</v>
      </c>
    </row>
    <row r="45" spans="1:2" x14ac:dyDescent="0.25">
      <c r="A45" s="22" t="s">
        <v>307</v>
      </c>
      <c r="B45" s="3" t="s">
        <v>8</v>
      </c>
    </row>
    <row r="46" spans="1:2" x14ac:dyDescent="0.25">
      <c r="A46" s="3" t="s">
        <v>307</v>
      </c>
      <c r="B46" s="3" t="s">
        <v>9</v>
      </c>
    </row>
    <row r="47" spans="1:2" x14ac:dyDescent="0.25">
      <c r="A47" s="22" t="s">
        <v>307</v>
      </c>
      <c r="B47" s="3" t="s">
        <v>11</v>
      </c>
    </row>
    <row r="48" spans="1:2" x14ac:dyDescent="0.25">
      <c r="A48" s="22" t="s">
        <v>307</v>
      </c>
      <c r="B48" s="3" t="s">
        <v>12</v>
      </c>
    </row>
    <row r="49" spans="1:2" x14ac:dyDescent="0.25">
      <c r="A49" s="3" t="s">
        <v>307</v>
      </c>
      <c r="B49" s="3" t="s">
        <v>77</v>
      </c>
    </row>
    <row r="50" spans="1:2" x14ac:dyDescent="0.25">
      <c r="A50" s="3" t="s">
        <v>307</v>
      </c>
      <c r="B50" s="3" t="s">
        <v>78</v>
      </c>
    </row>
    <row r="51" spans="1:2" x14ac:dyDescent="0.25">
      <c r="A51" s="3" t="s">
        <v>307</v>
      </c>
      <c r="B51" s="3" t="s">
        <v>79</v>
      </c>
    </row>
    <row r="52" spans="1:2" x14ac:dyDescent="0.25">
      <c r="A52" s="22" t="s">
        <v>307</v>
      </c>
      <c r="B52" s="3" t="s">
        <v>18</v>
      </c>
    </row>
    <row r="53" spans="1:2" x14ac:dyDescent="0.25">
      <c r="A53" s="22" t="s">
        <v>307</v>
      </c>
      <c r="B53" s="3" t="s">
        <v>23</v>
      </c>
    </row>
    <row r="54" spans="1:2" x14ac:dyDescent="0.25">
      <c r="A54" s="22" t="s">
        <v>307</v>
      </c>
      <c r="B54" s="3" t="s">
        <v>27</v>
      </c>
    </row>
    <row r="55" spans="1:2" x14ac:dyDescent="0.25">
      <c r="A55" s="22" t="s">
        <v>307</v>
      </c>
      <c r="B55" s="3" t="s">
        <v>28</v>
      </c>
    </row>
    <row r="56" spans="1:2" x14ac:dyDescent="0.25">
      <c r="A56" s="3" t="s">
        <v>307</v>
      </c>
      <c r="B56" s="3" t="s">
        <v>83</v>
      </c>
    </row>
    <row r="57" spans="1:2" x14ac:dyDescent="0.25">
      <c r="A57" s="3" t="s">
        <v>307</v>
      </c>
      <c r="B57" s="3" t="s">
        <v>84</v>
      </c>
    </row>
    <row r="58" spans="1:2" x14ac:dyDescent="0.25">
      <c r="A58" s="22" t="s">
        <v>307</v>
      </c>
      <c r="B58" s="3" t="s">
        <v>29</v>
      </c>
    </row>
    <row r="59" spans="1:2" x14ac:dyDescent="0.25">
      <c r="A59" s="22" t="s">
        <v>307</v>
      </c>
      <c r="B59" s="3" t="s">
        <v>85</v>
      </c>
    </row>
    <row r="60" spans="1:2" x14ac:dyDescent="0.25">
      <c r="A60" s="22" t="s">
        <v>307</v>
      </c>
      <c r="B60" s="3" t="s">
        <v>86</v>
      </c>
    </row>
    <row r="61" spans="1:2" x14ac:dyDescent="0.25">
      <c r="A61" s="22" t="s">
        <v>307</v>
      </c>
      <c r="B61" s="3" t="s">
        <v>87</v>
      </c>
    </row>
    <row r="62" spans="1:2" x14ac:dyDescent="0.25">
      <c r="A62" s="22" t="s">
        <v>307</v>
      </c>
      <c r="B62" s="3" t="s">
        <v>34</v>
      </c>
    </row>
    <row r="63" spans="1:2" x14ac:dyDescent="0.25">
      <c r="A63" s="22" t="s">
        <v>307</v>
      </c>
      <c r="B63" s="3" t="s">
        <v>39</v>
      </c>
    </row>
    <row r="64" spans="1:2" x14ac:dyDescent="0.25">
      <c r="A64" s="3" t="s">
        <v>307</v>
      </c>
      <c r="B64" s="3" t="s">
        <v>101</v>
      </c>
    </row>
    <row r="65" spans="1:2" x14ac:dyDescent="0.25">
      <c r="A65" s="3" t="s">
        <v>307</v>
      </c>
      <c r="B65" s="3" t="s">
        <v>102</v>
      </c>
    </row>
    <row r="66" spans="1:2" x14ac:dyDescent="0.25">
      <c r="A66" s="22" t="s">
        <v>307</v>
      </c>
      <c r="B66" s="3" t="s">
        <v>41</v>
      </c>
    </row>
    <row r="67" spans="1:2" x14ac:dyDescent="0.25">
      <c r="A67" s="22" t="s">
        <v>307</v>
      </c>
      <c r="B67" s="3" t="s">
        <v>103</v>
      </c>
    </row>
    <row r="68" spans="1:2" x14ac:dyDescent="0.25">
      <c r="A68" s="22" t="s">
        <v>307</v>
      </c>
      <c r="B68" s="3" t="s">
        <v>104</v>
      </c>
    </row>
    <row r="69" spans="1:2" x14ac:dyDescent="0.25">
      <c r="A69" s="22" t="s">
        <v>307</v>
      </c>
      <c r="B69" s="3" t="s">
        <v>105</v>
      </c>
    </row>
    <row r="70" spans="1:2" x14ac:dyDescent="0.25">
      <c r="A70" s="22" t="s">
        <v>307</v>
      </c>
      <c r="B70" s="3" t="s">
        <v>106</v>
      </c>
    </row>
    <row r="71" spans="1:2" x14ac:dyDescent="0.25">
      <c r="A71" s="22" t="s">
        <v>307</v>
      </c>
      <c r="B71" s="3" t="s">
        <v>45</v>
      </c>
    </row>
    <row r="72" spans="1:2" x14ac:dyDescent="0.25">
      <c r="A72" s="22" t="s">
        <v>307</v>
      </c>
      <c r="B72" s="3" t="s">
        <v>122</v>
      </c>
    </row>
    <row r="73" spans="1:2" x14ac:dyDescent="0.25">
      <c r="A73" s="22" t="s">
        <v>307</v>
      </c>
      <c r="B73" s="3" t="s">
        <v>123</v>
      </c>
    </row>
    <row r="74" spans="1:2" x14ac:dyDescent="0.25">
      <c r="A74" s="22" t="s">
        <v>307</v>
      </c>
      <c r="B74" s="3" t="s">
        <v>124</v>
      </c>
    </row>
    <row r="75" spans="1:2" x14ac:dyDescent="0.25">
      <c r="A75" s="22" t="s">
        <v>307</v>
      </c>
      <c r="B75" s="3" t="s">
        <v>125</v>
      </c>
    </row>
    <row r="76" spans="1:2" x14ac:dyDescent="0.25">
      <c r="A76" s="22" t="s">
        <v>307</v>
      </c>
      <c r="B76" s="3" t="s">
        <v>47</v>
      </c>
    </row>
    <row r="77" spans="1:2" s="55" customFormat="1" x14ac:dyDescent="0.25">
      <c r="A77" s="15"/>
      <c r="B77" s="41" t="s">
        <v>311</v>
      </c>
    </row>
    <row r="78" spans="1:2" x14ac:dyDescent="0.25">
      <c r="A78" s="3" t="s">
        <v>309</v>
      </c>
      <c r="B78" s="3" t="s">
        <v>13</v>
      </c>
    </row>
    <row r="79" spans="1:2" x14ac:dyDescent="0.25">
      <c r="A79" s="22" t="s">
        <v>309</v>
      </c>
      <c r="B79" s="3" t="s">
        <v>80</v>
      </c>
    </row>
    <row r="80" spans="1:2" x14ac:dyDescent="0.25">
      <c r="A80" s="22" t="s">
        <v>309</v>
      </c>
      <c r="B80" s="3" t="s">
        <v>81</v>
      </c>
    </row>
    <row r="81" spans="1:2" x14ac:dyDescent="0.25">
      <c r="A81" s="22" t="s">
        <v>309</v>
      </c>
      <c r="B81" s="3" t="s">
        <v>82</v>
      </c>
    </row>
    <row r="82" spans="1:2" x14ac:dyDescent="0.25">
      <c r="A82" s="3" t="s">
        <v>309</v>
      </c>
      <c r="B82" s="3" t="s">
        <v>15</v>
      </c>
    </row>
    <row r="83" spans="1:2" x14ac:dyDescent="0.25">
      <c r="A83" s="3" t="s">
        <v>309</v>
      </c>
      <c r="B83" s="3" t="s">
        <v>16</v>
      </c>
    </row>
    <row r="84" spans="1:2" x14ac:dyDescent="0.25">
      <c r="A84" s="22" t="s">
        <v>309</v>
      </c>
      <c r="B84" s="3" t="s">
        <v>17</v>
      </c>
    </row>
    <row r="85" spans="1:2" x14ac:dyDescent="0.25">
      <c r="A85" s="22" t="s">
        <v>309</v>
      </c>
      <c r="B85" s="3" t="s">
        <v>19</v>
      </c>
    </row>
    <row r="86" spans="1:2" x14ac:dyDescent="0.25">
      <c r="A86" s="22" t="s">
        <v>309</v>
      </c>
      <c r="B86" s="3" t="s">
        <v>22</v>
      </c>
    </row>
    <row r="87" spans="1:2" x14ac:dyDescent="0.25">
      <c r="A87" s="22" t="s">
        <v>309</v>
      </c>
      <c r="B87" s="3" t="s">
        <v>24</v>
      </c>
    </row>
    <row r="88" spans="1:2" x14ac:dyDescent="0.25">
      <c r="A88" s="22" t="s">
        <v>309</v>
      </c>
      <c r="B88" s="3" t="s">
        <v>26</v>
      </c>
    </row>
    <row r="89" spans="1:2" x14ac:dyDescent="0.25">
      <c r="A89" s="3" t="s">
        <v>309</v>
      </c>
      <c r="B89" s="3" t="s">
        <v>31</v>
      </c>
    </row>
    <row r="90" spans="1:2" x14ac:dyDescent="0.25">
      <c r="A90" s="22" t="s">
        <v>309</v>
      </c>
      <c r="B90" s="3" t="s">
        <v>32</v>
      </c>
    </row>
    <row r="91" spans="1:2" x14ac:dyDescent="0.25">
      <c r="A91" s="22" t="s">
        <v>309</v>
      </c>
      <c r="B91" s="3" t="s">
        <v>33</v>
      </c>
    </row>
    <row r="92" spans="1:2" x14ac:dyDescent="0.25">
      <c r="A92" s="3" t="s">
        <v>309</v>
      </c>
      <c r="B92" s="3" t="s">
        <v>36</v>
      </c>
    </row>
    <row r="93" spans="1:2" x14ac:dyDescent="0.25">
      <c r="A93" s="22" t="s">
        <v>309</v>
      </c>
      <c r="B93" s="3" t="s">
        <v>42</v>
      </c>
    </row>
    <row r="94" spans="1:2" x14ac:dyDescent="0.25">
      <c r="A94" s="3" t="s">
        <v>309</v>
      </c>
      <c r="B94" s="3" t="s">
        <v>107</v>
      </c>
    </row>
    <row r="95" spans="1:2" x14ac:dyDescent="0.25">
      <c r="A95" s="3" t="s">
        <v>309</v>
      </c>
      <c r="B95" s="3" t="s">
        <v>108</v>
      </c>
    </row>
    <row r="96" spans="1:2" x14ac:dyDescent="0.25">
      <c r="A96" s="3" t="s">
        <v>309</v>
      </c>
      <c r="B96" s="3" t="s">
        <v>109</v>
      </c>
    </row>
    <row r="97" spans="1:2" x14ac:dyDescent="0.25">
      <c r="A97" s="3" t="s">
        <v>309</v>
      </c>
      <c r="B97" s="3" t="s">
        <v>44</v>
      </c>
    </row>
    <row r="98" spans="1:2" x14ac:dyDescent="0.25">
      <c r="A98" s="3" t="s">
        <v>309</v>
      </c>
      <c r="B98" s="3" t="s">
        <v>110</v>
      </c>
    </row>
    <row r="99" spans="1:2" x14ac:dyDescent="0.25">
      <c r="A99" s="3" t="s">
        <v>309</v>
      </c>
      <c r="B99" s="3" t="s">
        <v>111</v>
      </c>
    </row>
    <row r="100" spans="1:2" x14ac:dyDescent="0.25">
      <c r="A100" s="3" t="s">
        <v>309</v>
      </c>
      <c r="B100" s="3" t="s">
        <v>112</v>
      </c>
    </row>
    <row r="101" spans="1:2" x14ac:dyDescent="0.25">
      <c r="A101" s="3" t="s">
        <v>309</v>
      </c>
      <c r="B101" s="3" t="s">
        <v>113</v>
      </c>
    </row>
    <row r="102" spans="1:2" x14ac:dyDescent="0.25">
      <c r="A102" s="3" t="s">
        <v>309</v>
      </c>
      <c r="B102" s="3" t="s">
        <v>114</v>
      </c>
    </row>
    <row r="103" spans="1:2" x14ac:dyDescent="0.25">
      <c r="A103" s="3" t="s">
        <v>309</v>
      </c>
      <c r="B103" s="3" t="s">
        <v>115</v>
      </c>
    </row>
    <row r="104" spans="1:2" x14ac:dyDescent="0.25">
      <c r="A104" s="3" t="s">
        <v>309</v>
      </c>
      <c r="B104" s="3" t="s">
        <v>116</v>
      </c>
    </row>
    <row r="105" spans="1:2" x14ac:dyDescent="0.25">
      <c r="A105" s="3" t="s">
        <v>309</v>
      </c>
      <c r="B105" s="3" t="s">
        <v>117</v>
      </c>
    </row>
    <row r="106" spans="1:2" x14ac:dyDescent="0.25">
      <c r="A106" s="3" t="s">
        <v>309</v>
      </c>
      <c r="B106" s="3" t="s">
        <v>118</v>
      </c>
    </row>
    <row r="107" spans="1:2" x14ac:dyDescent="0.25">
      <c r="A107" s="3" t="s">
        <v>309</v>
      </c>
      <c r="B107" s="3" t="s">
        <v>46</v>
      </c>
    </row>
    <row r="108" spans="1:2" x14ac:dyDescent="0.25">
      <c r="A108" s="3" t="s">
        <v>309</v>
      </c>
      <c r="B108" s="3" t="s">
        <v>119</v>
      </c>
    </row>
    <row r="109" spans="1:2" x14ac:dyDescent="0.25">
      <c r="A109" s="3" t="s">
        <v>309</v>
      </c>
      <c r="B109" s="3" t="s">
        <v>120</v>
      </c>
    </row>
    <row r="110" spans="1:2" x14ac:dyDescent="0.25">
      <c r="A110" s="3" t="s">
        <v>309</v>
      </c>
      <c r="B110" s="3" t="s">
        <v>121</v>
      </c>
    </row>
    <row r="111" spans="1:2" x14ac:dyDescent="0.25">
      <c r="A111" s="23"/>
      <c r="B111" s="41" t="s">
        <v>310</v>
      </c>
    </row>
  </sheetData>
  <sortState ref="A2:B111">
    <sortCondition ref="A4:A111"/>
    <sortCondition ref="B4:B11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50FD8-030A-46D1-BFB7-0071C1AF6680}">
  <dimension ref="A1:G42"/>
  <sheetViews>
    <sheetView tabSelected="1" workbookViewId="0">
      <pane ySplit="1" topLeftCell="A2" activePane="bottomLeft" state="frozen"/>
      <selection pane="bottomLeft" activeCell="F8" sqref="F8"/>
    </sheetView>
  </sheetViews>
  <sheetFormatPr defaultRowHeight="15" x14ac:dyDescent="0.25"/>
  <cols>
    <col min="1" max="1" width="7.85546875" style="17" bestFit="1" customWidth="1"/>
    <col min="2" max="2" width="39.42578125" style="17" bestFit="1" customWidth="1"/>
    <col min="3" max="3" width="11.140625" style="17" bestFit="1" customWidth="1"/>
    <col min="4" max="4" width="16.85546875" style="17" bestFit="1" customWidth="1"/>
    <col min="5" max="5" width="14.140625" style="38" bestFit="1" customWidth="1"/>
    <col min="6" max="6" width="53" style="17" bestFit="1" customWidth="1"/>
    <col min="7" max="7" width="22.85546875" style="17" customWidth="1"/>
    <col min="8" max="8" width="6" style="17" bestFit="1" customWidth="1"/>
    <col min="9" max="16384" width="9.140625" style="17"/>
  </cols>
  <sheetData>
    <row r="1" spans="1:7" x14ac:dyDescent="0.25">
      <c r="A1" s="13" t="s">
        <v>0</v>
      </c>
      <c r="B1" s="13" t="s">
        <v>1</v>
      </c>
      <c r="C1" s="140" t="s">
        <v>360</v>
      </c>
      <c r="D1" s="140" t="s">
        <v>361</v>
      </c>
      <c r="E1" s="141" t="s">
        <v>362</v>
      </c>
      <c r="F1" s="57" t="s">
        <v>365</v>
      </c>
      <c r="G1" s="142"/>
    </row>
    <row r="2" spans="1:7" x14ac:dyDescent="0.25">
      <c r="A2" s="20" t="s">
        <v>126</v>
      </c>
      <c r="B2" s="14" t="s">
        <v>364</v>
      </c>
      <c r="C2" s="148">
        <f>SUM(C3,C15,C30,C42)</f>
        <v>2114</v>
      </c>
      <c r="D2" s="148">
        <f>SUM(D3,D15,D30,D42)</f>
        <v>744</v>
      </c>
      <c r="E2" s="144">
        <f>SUM(C2:D2)</f>
        <v>2858</v>
      </c>
    </row>
    <row r="3" spans="1:7" x14ac:dyDescent="0.25">
      <c r="A3" s="152"/>
      <c r="B3" s="12" t="s">
        <v>363</v>
      </c>
      <c r="C3" s="146">
        <v>20</v>
      </c>
      <c r="D3" s="146">
        <v>269</v>
      </c>
      <c r="E3" s="23">
        <f>SUM(C3:D3)</f>
        <v>289</v>
      </c>
    </row>
    <row r="4" spans="1:7" x14ac:dyDescent="0.25">
      <c r="A4" s="22" t="s">
        <v>308</v>
      </c>
      <c r="B4" s="3" t="s">
        <v>320</v>
      </c>
      <c r="C4" s="139" t="s">
        <v>306</v>
      </c>
      <c r="D4" s="139">
        <v>35</v>
      </c>
      <c r="E4" s="145">
        <f>SUM(D4)</f>
        <v>35</v>
      </c>
    </row>
    <row r="5" spans="1:7" x14ac:dyDescent="0.25">
      <c r="A5" s="22" t="s">
        <v>308</v>
      </c>
      <c r="B5" s="3" t="s">
        <v>321</v>
      </c>
      <c r="C5" s="139" t="s">
        <v>306</v>
      </c>
      <c r="D5" s="139">
        <v>34</v>
      </c>
      <c r="E5" s="145">
        <f>SUM(D5)</f>
        <v>34</v>
      </c>
    </row>
    <row r="6" spans="1:7" x14ac:dyDescent="0.25">
      <c r="A6" s="3" t="s">
        <v>308</v>
      </c>
      <c r="B6" s="3" t="s">
        <v>322</v>
      </c>
      <c r="C6" s="139">
        <v>54</v>
      </c>
      <c r="D6" s="139">
        <v>16</v>
      </c>
      <c r="E6" s="145">
        <f>SUM(C6:D6)</f>
        <v>70</v>
      </c>
    </row>
    <row r="7" spans="1:7" x14ac:dyDescent="0.25">
      <c r="A7" s="3" t="s">
        <v>308</v>
      </c>
      <c r="B7" s="3" t="s">
        <v>10</v>
      </c>
      <c r="C7" s="139">
        <v>93</v>
      </c>
      <c r="D7" s="139" t="s">
        <v>306</v>
      </c>
      <c r="E7" s="145">
        <f>SUM(C7:D7)</f>
        <v>93</v>
      </c>
    </row>
    <row r="8" spans="1:7" x14ac:dyDescent="0.25">
      <c r="A8" s="22" t="s">
        <v>308</v>
      </c>
      <c r="B8" s="3" t="s">
        <v>21</v>
      </c>
      <c r="C8" s="139">
        <v>10</v>
      </c>
      <c r="D8" s="139">
        <v>9</v>
      </c>
      <c r="E8" s="145">
        <f>SUM(C8:D8)</f>
        <v>19</v>
      </c>
    </row>
    <row r="9" spans="1:7" x14ac:dyDescent="0.25">
      <c r="A9" s="22" t="s">
        <v>308</v>
      </c>
      <c r="B9" s="3" t="s">
        <v>25</v>
      </c>
      <c r="C9" s="139">
        <v>131</v>
      </c>
      <c r="D9" s="139">
        <v>12</v>
      </c>
      <c r="E9" s="145">
        <f>SUM(C9:D9)</f>
        <v>143</v>
      </c>
    </row>
    <row r="10" spans="1:7" x14ac:dyDescent="0.25">
      <c r="A10" s="22" t="s">
        <v>308</v>
      </c>
      <c r="B10" s="3" t="s">
        <v>30</v>
      </c>
      <c r="C10" s="139">
        <v>122</v>
      </c>
      <c r="D10" s="139" t="s">
        <v>306</v>
      </c>
      <c r="E10" s="145">
        <f>SUM(C10:D10)</f>
        <v>122</v>
      </c>
    </row>
    <row r="11" spans="1:7" x14ac:dyDescent="0.25">
      <c r="A11" s="4" t="s">
        <v>308</v>
      </c>
      <c r="B11" s="3" t="s">
        <v>330</v>
      </c>
      <c r="C11" s="139">
        <v>123</v>
      </c>
      <c r="D11" s="139" t="s">
        <v>306</v>
      </c>
      <c r="E11" s="145">
        <f>SUM(C11:D11)</f>
        <v>123</v>
      </c>
    </row>
    <row r="12" spans="1:7" x14ac:dyDescent="0.25">
      <c r="A12" s="4" t="s">
        <v>308</v>
      </c>
      <c r="B12" s="3" t="s">
        <v>331</v>
      </c>
      <c r="C12" s="139">
        <v>120</v>
      </c>
      <c r="D12" s="139">
        <v>59</v>
      </c>
      <c r="E12" s="145">
        <f>SUM(C12:D12)</f>
        <v>179</v>
      </c>
    </row>
    <row r="13" spans="1:7" x14ac:dyDescent="0.25">
      <c r="A13" s="3" t="s">
        <v>308</v>
      </c>
      <c r="B13" s="3" t="s">
        <v>35</v>
      </c>
      <c r="C13" s="139">
        <v>16</v>
      </c>
      <c r="D13" s="139" t="s">
        <v>306</v>
      </c>
      <c r="E13" s="145">
        <f>SUM(C13:D13)</f>
        <v>16</v>
      </c>
    </row>
    <row r="14" spans="1:7" x14ac:dyDescent="0.25">
      <c r="A14" s="22" t="s">
        <v>308</v>
      </c>
      <c r="B14" s="3" t="s">
        <v>40</v>
      </c>
      <c r="C14" s="139">
        <v>52</v>
      </c>
      <c r="D14" s="139" t="s">
        <v>306</v>
      </c>
      <c r="E14" s="145">
        <f>SUM(C14:D14)</f>
        <v>52</v>
      </c>
    </row>
    <row r="15" spans="1:7" s="38" customFormat="1" x14ac:dyDescent="0.25">
      <c r="A15" s="15"/>
      <c r="B15" s="12" t="s">
        <v>312</v>
      </c>
      <c r="C15" s="146">
        <f>SUM(C4:C14)</f>
        <v>721</v>
      </c>
      <c r="D15" s="146">
        <f>SUM(D4:D14)</f>
        <v>165</v>
      </c>
      <c r="E15" s="23">
        <f>SUM(C15:D15)</f>
        <v>886</v>
      </c>
    </row>
    <row r="16" spans="1:7" x14ac:dyDescent="0.25">
      <c r="A16" s="22" t="s">
        <v>307</v>
      </c>
      <c r="B16" s="3" t="s">
        <v>2</v>
      </c>
      <c r="C16" s="139">
        <v>14</v>
      </c>
      <c r="D16" s="139" t="s">
        <v>306</v>
      </c>
      <c r="E16" s="145">
        <f>SUM(C16:D16)</f>
        <v>14</v>
      </c>
    </row>
    <row r="17" spans="1:5" x14ac:dyDescent="0.25">
      <c r="A17" s="22" t="s">
        <v>307</v>
      </c>
      <c r="B17" s="3" t="s">
        <v>4</v>
      </c>
      <c r="C17" s="139">
        <v>24</v>
      </c>
      <c r="D17" s="139">
        <v>7</v>
      </c>
      <c r="E17" s="145">
        <f t="shared" ref="E17:E29" si="0">SUM(C17:D17)</f>
        <v>31</v>
      </c>
    </row>
    <row r="18" spans="1:5" x14ac:dyDescent="0.25">
      <c r="A18" s="22" t="s">
        <v>307</v>
      </c>
      <c r="B18" s="3" t="s">
        <v>6</v>
      </c>
      <c r="C18" s="139">
        <v>33</v>
      </c>
      <c r="D18" s="139" t="s">
        <v>306</v>
      </c>
      <c r="E18" s="145">
        <f t="shared" si="0"/>
        <v>33</v>
      </c>
    </row>
    <row r="19" spans="1:5" x14ac:dyDescent="0.25">
      <c r="A19" s="3" t="s">
        <v>307</v>
      </c>
      <c r="B19" s="3" t="s">
        <v>9</v>
      </c>
      <c r="C19" s="139">
        <v>50</v>
      </c>
      <c r="D19" s="139" t="s">
        <v>306</v>
      </c>
      <c r="E19" s="145">
        <f t="shared" si="0"/>
        <v>50</v>
      </c>
    </row>
    <row r="20" spans="1:5" x14ac:dyDescent="0.25">
      <c r="A20" s="22" t="s">
        <v>307</v>
      </c>
      <c r="B20" s="3" t="s">
        <v>11</v>
      </c>
      <c r="C20" s="139">
        <v>9</v>
      </c>
      <c r="D20" s="139" t="s">
        <v>306</v>
      </c>
      <c r="E20" s="145">
        <f t="shared" si="0"/>
        <v>9</v>
      </c>
    </row>
    <row r="21" spans="1:5" x14ac:dyDescent="0.25">
      <c r="A21" s="22" t="s">
        <v>307</v>
      </c>
      <c r="B21" s="3" t="s">
        <v>12</v>
      </c>
      <c r="C21" s="139">
        <v>34</v>
      </c>
      <c r="D21" s="139" t="s">
        <v>306</v>
      </c>
      <c r="E21" s="145">
        <f t="shared" si="0"/>
        <v>34</v>
      </c>
    </row>
    <row r="22" spans="1:5" x14ac:dyDescent="0.25">
      <c r="A22" s="3" t="s">
        <v>307</v>
      </c>
      <c r="B22" s="3" t="s">
        <v>325</v>
      </c>
      <c r="C22" s="139">
        <v>45</v>
      </c>
      <c r="D22" s="139">
        <v>42</v>
      </c>
      <c r="E22" s="145">
        <f t="shared" si="0"/>
        <v>87</v>
      </c>
    </row>
    <row r="23" spans="1:5" x14ac:dyDescent="0.25">
      <c r="A23" s="22" t="s">
        <v>307</v>
      </c>
      <c r="B23" s="3" t="s">
        <v>18</v>
      </c>
      <c r="C23" s="139">
        <v>29</v>
      </c>
      <c r="D23" s="139" t="s">
        <v>306</v>
      </c>
      <c r="E23" s="145">
        <f t="shared" si="0"/>
        <v>29</v>
      </c>
    </row>
    <row r="24" spans="1:5" x14ac:dyDescent="0.25">
      <c r="A24" s="22" t="s">
        <v>307</v>
      </c>
      <c r="B24" s="3" t="s">
        <v>23</v>
      </c>
      <c r="C24" s="139">
        <v>30</v>
      </c>
      <c r="D24" s="139" t="s">
        <v>306</v>
      </c>
      <c r="E24" s="145">
        <f t="shared" si="0"/>
        <v>30</v>
      </c>
    </row>
    <row r="25" spans="1:5" x14ac:dyDescent="0.25">
      <c r="A25" s="22" t="s">
        <v>307</v>
      </c>
      <c r="B25" s="3" t="s">
        <v>27</v>
      </c>
      <c r="C25" s="139">
        <v>54</v>
      </c>
      <c r="D25" s="139" t="s">
        <v>306</v>
      </c>
      <c r="E25" s="145">
        <f t="shared" si="0"/>
        <v>54</v>
      </c>
    </row>
    <row r="26" spans="1:5" x14ac:dyDescent="0.25">
      <c r="A26" s="22" t="s">
        <v>307</v>
      </c>
      <c r="B26" s="3" t="s">
        <v>28</v>
      </c>
      <c r="C26" s="139">
        <v>38</v>
      </c>
      <c r="D26" s="139">
        <v>19</v>
      </c>
      <c r="E26" s="145">
        <f t="shared" si="0"/>
        <v>57</v>
      </c>
    </row>
    <row r="27" spans="1:5" x14ac:dyDescent="0.25">
      <c r="A27" s="3" t="s">
        <v>307</v>
      </c>
      <c r="B27" s="3" t="s">
        <v>327</v>
      </c>
      <c r="C27" s="139">
        <v>20</v>
      </c>
      <c r="D27" s="139" t="s">
        <v>306</v>
      </c>
      <c r="E27" s="145">
        <f t="shared" si="0"/>
        <v>20</v>
      </c>
    </row>
    <row r="28" spans="1:5" x14ac:dyDescent="0.25">
      <c r="A28" s="22" t="s">
        <v>307</v>
      </c>
      <c r="B28" s="3" t="s">
        <v>34</v>
      </c>
      <c r="C28" s="139">
        <v>14</v>
      </c>
      <c r="D28" s="139" t="s">
        <v>306</v>
      </c>
      <c r="E28" s="145">
        <f t="shared" si="0"/>
        <v>14</v>
      </c>
    </row>
    <row r="29" spans="1:5" x14ac:dyDescent="0.25">
      <c r="A29" s="22" t="s">
        <v>307</v>
      </c>
      <c r="B29" s="3" t="s">
        <v>341</v>
      </c>
      <c r="C29" s="139">
        <v>100</v>
      </c>
      <c r="D29" s="139">
        <v>72</v>
      </c>
      <c r="E29" s="145">
        <f t="shared" si="0"/>
        <v>172</v>
      </c>
    </row>
    <row r="30" spans="1:5" s="38" customFormat="1" x14ac:dyDescent="0.25">
      <c r="A30" s="15"/>
      <c r="B30" s="12" t="s">
        <v>311</v>
      </c>
      <c r="C30" s="146">
        <f>SUM(C16:C29)</f>
        <v>494</v>
      </c>
      <c r="D30" s="147">
        <f>SUM(D16:D28)</f>
        <v>68</v>
      </c>
      <c r="E30" s="23">
        <f>SUM(C30:D30)</f>
        <v>562</v>
      </c>
    </row>
    <row r="31" spans="1:5" x14ac:dyDescent="0.25">
      <c r="A31" s="22" t="s">
        <v>309</v>
      </c>
      <c r="B31" s="3" t="s">
        <v>326</v>
      </c>
      <c r="C31" s="139" t="s">
        <v>306</v>
      </c>
      <c r="D31" s="139">
        <v>9</v>
      </c>
      <c r="E31" s="145">
        <f>SUM(D31)</f>
        <v>9</v>
      </c>
    </row>
    <row r="32" spans="1:5" x14ac:dyDescent="0.25">
      <c r="A32" s="3" t="s">
        <v>309</v>
      </c>
      <c r="B32" s="3" t="s">
        <v>16</v>
      </c>
      <c r="C32" s="139">
        <v>26</v>
      </c>
      <c r="D32" s="139">
        <v>11</v>
      </c>
      <c r="E32" s="145">
        <f>SUM(C32:D32)</f>
        <v>37</v>
      </c>
    </row>
    <row r="33" spans="1:5" x14ac:dyDescent="0.25">
      <c r="A33" s="22" t="s">
        <v>309</v>
      </c>
      <c r="B33" s="3" t="s">
        <v>19</v>
      </c>
      <c r="C33" s="139">
        <v>43</v>
      </c>
      <c r="D33" s="139" t="s">
        <v>306</v>
      </c>
      <c r="E33" s="145">
        <f>SUM(C33:D33)</f>
        <v>43</v>
      </c>
    </row>
    <row r="34" spans="1:5" x14ac:dyDescent="0.25">
      <c r="A34" s="3" t="s">
        <v>309</v>
      </c>
      <c r="B34" s="3" t="s">
        <v>31</v>
      </c>
      <c r="C34" s="139" t="s">
        <v>306</v>
      </c>
      <c r="D34" s="139">
        <v>74</v>
      </c>
      <c r="E34" s="145">
        <f t="shared" ref="E34:E41" si="1">SUM(C34:D34)</f>
        <v>74</v>
      </c>
    </row>
    <row r="35" spans="1:5" x14ac:dyDescent="0.25">
      <c r="A35" s="22" t="s">
        <v>309</v>
      </c>
      <c r="B35" s="3" t="s">
        <v>33</v>
      </c>
      <c r="C35" s="139">
        <v>11</v>
      </c>
      <c r="D35" s="139" t="s">
        <v>306</v>
      </c>
      <c r="E35" s="145">
        <f t="shared" si="1"/>
        <v>11</v>
      </c>
    </row>
    <row r="36" spans="1:5" x14ac:dyDescent="0.25">
      <c r="A36" s="22" t="s">
        <v>309</v>
      </c>
      <c r="B36" s="3" t="s">
        <v>42</v>
      </c>
      <c r="C36" s="139">
        <v>50</v>
      </c>
      <c r="D36" s="139" t="s">
        <v>306</v>
      </c>
      <c r="E36" s="145">
        <f t="shared" si="1"/>
        <v>50</v>
      </c>
    </row>
    <row r="37" spans="1:5" x14ac:dyDescent="0.25">
      <c r="A37" s="3" t="s">
        <v>309</v>
      </c>
      <c r="B37" s="3" t="s">
        <v>335</v>
      </c>
      <c r="C37" s="139">
        <v>261</v>
      </c>
      <c r="D37" s="139" t="s">
        <v>306</v>
      </c>
      <c r="E37" s="145">
        <f t="shared" si="1"/>
        <v>261</v>
      </c>
    </row>
    <row r="38" spans="1:5" x14ac:dyDescent="0.25">
      <c r="A38" s="3" t="s">
        <v>309</v>
      </c>
      <c r="B38" s="3" t="s">
        <v>44</v>
      </c>
      <c r="C38" s="139">
        <v>107</v>
      </c>
      <c r="D38" s="139" t="s">
        <v>306</v>
      </c>
      <c r="E38" s="145">
        <f t="shared" si="1"/>
        <v>107</v>
      </c>
    </row>
    <row r="39" spans="1:5" x14ac:dyDescent="0.25">
      <c r="A39" s="3" t="s">
        <v>309</v>
      </c>
      <c r="B39" s="3" t="s">
        <v>337</v>
      </c>
      <c r="C39" s="139">
        <v>103</v>
      </c>
      <c r="D39" s="139">
        <v>33</v>
      </c>
      <c r="E39" s="145">
        <f t="shared" si="1"/>
        <v>136</v>
      </c>
    </row>
    <row r="40" spans="1:5" x14ac:dyDescent="0.25">
      <c r="A40" s="3" t="s">
        <v>309</v>
      </c>
      <c r="B40" s="3" t="s">
        <v>338</v>
      </c>
      <c r="C40" s="139">
        <v>158</v>
      </c>
      <c r="D40" s="139">
        <v>115</v>
      </c>
      <c r="E40" s="145">
        <f t="shared" si="1"/>
        <v>273</v>
      </c>
    </row>
    <row r="41" spans="1:5" x14ac:dyDescent="0.25">
      <c r="A41" s="3" t="s">
        <v>309</v>
      </c>
      <c r="B41" s="3" t="s">
        <v>340</v>
      </c>
      <c r="C41" s="139">
        <v>120</v>
      </c>
      <c r="D41" s="139" t="s">
        <v>306</v>
      </c>
      <c r="E41" s="145">
        <f t="shared" si="1"/>
        <v>120</v>
      </c>
    </row>
    <row r="42" spans="1:5" s="38" customFormat="1" x14ac:dyDescent="0.25">
      <c r="A42" s="23"/>
      <c r="B42" s="12" t="s">
        <v>310</v>
      </c>
      <c r="C42" s="146">
        <f>SUM(C31:C41)</f>
        <v>879</v>
      </c>
      <c r="D42" s="146">
        <f>SUM(D31:D41)</f>
        <v>242</v>
      </c>
      <c r="E42" s="23">
        <f>SUM(C42:D42)</f>
        <v>1121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0"/>
  <sheetViews>
    <sheetView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1" max="1" width="7.85546875" style="55" bestFit="1" customWidth="1"/>
    <col min="2" max="2" width="43.42578125" style="55" customWidth="1"/>
    <col min="3" max="4" width="4.28515625" style="55" bestFit="1" customWidth="1"/>
    <col min="5" max="5" width="14.42578125" style="55" customWidth="1"/>
    <col min="6" max="6" width="60.85546875" customWidth="1"/>
    <col min="7" max="7" width="59.5703125" bestFit="1" customWidth="1"/>
    <col min="8" max="11" width="2.85546875" bestFit="1" customWidth="1"/>
    <col min="12" max="14" width="3.85546875" bestFit="1" customWidth="1"/>
    <col min="15" max="22" width="5" bestFit="1" customWidth="1"/>
    <col min="25" max="27" width="5" bestFit="1" customWidth="1"/>
    <col min="29" max="29" width="18.42578125" customWidth="1"/>
  </cols>
  <sheetData>
    <row r="1" spans="1:33" s="2" customFormat="1" ht="117" x14ac:dyDescent="0.25">
      <c r="A1" s="13" t="s">
        <v>0</v>
      </c>
      <c r="B1" s="13" t="s">
        <v>1</v>
      </c>
      <c r="C1" s="33" t="s">
        <v>67</v>
      </c>
      <c r="D1" s="35" t="s">
        <v>68</v>
      </c>
      <c r="F1" s="64" t="s">
        <v>359</v>
      </c>
      <c r="G1" s="36"/>
      <c r="AD1" s="29"/>
      <c r="AE1" s="29"/>
      <c r="AF1" s="29"/>
      <c r="AG1" s="30"/>
    </row>
    <row r="2" spans="1:33" x14ac:dyDescent="0.25">
      <c r="A2" s="32"/>
      <c r="B2" s="31" t="s">
        <v>315</v>
      </c>
      <c r="C2" s="34"/>
      <c r="D2" s="34"/>
      <c r="E2" s="2"/>
      <c r="F2" s="2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9"/>
      <c r="AE2" s="29"/>
      <c r="AF2" s="29"/>
      <c r="AG2" s="30"/>
    </row>
    <row r="3" spans="1:33" x14ac:dyDescent="0.25">
      <c r="A3" s="3" t="s">
        <v>308</v>
      </c>
      <c r="B3" s="3" t="s">
        <v>10</v>
      </c>
      <c r="C3" s="150">
        <v>1</v>
      </c>
      <c r="D3" s="150">
        <v>6</v>
      </c>
    </row>
    <row r="4" spans="1:33" s="55" customFormat="1" x14ac:dyDescent="0.25">
      <c r="A4" s="4" t="s">
        <v>308</v>
      </c>
      <c r="B4" s="3" t="s">
        <v>331</v>
      </c>
      <c r="C4" s="150">
        <v>1</v>
      </c>
      <c r="D4" s="150">
        <v>12</v>
      </c>
    </row>
    <row r="5" spans="1:33" x14ac:dyDescent="0.25">
      <c r="A5" s="15"/>
      <c r="B5" s="12" t="s">
        <v>312</v>
      </c>
      <c r="C5" s="66">
        <f>SUM(C3:C4)</f>
        <v>2</v>
      </c>
      <c r="D5" s="66">
        <f>SUM(D3:D4)</f>
        <v>18</v>
      </c>
    </row>
    <row r="6" spans="1:33" x14ac:dyDescent="0.25">
      <c r="A6" s="22" t="s">
        <v>307</v>
      </c>
      <c r="B6" s="3" t="s">
        <v>41</v>
      </c>
      <c r="C6" s="150">
        <v>1</v>
      </c>
      <c r="D6" s="150">
        <v>8</v>
      </c>
    </row>
    <row r="7" spans="1:33" x14ac:dyDescent="0.25">
      <c r="A7" s="15"/>
      <c r="B7" s="12" t="s">
        <v>311</v>
      </c>
      <c r="C7" s="66">
        <f>SUM(C6)</f>
        <v>1</v>
      </c>
      <c r="D7" s="66">
        <f>SUM(D6)</f>
        <v>8</v>
      </c>
    </row>
    <row r="8" spans="1:33" x14ac:dyDescent="0.25">
      <c r="A8" s="22" t="s">
        <v>309</v>
      </c>
      <c r="B8" s="3" t="s">
        <v>33</v>
      </c>
      <c r="C8" s="150">
        <v>3</v>
      </c>
      <c r="D8" s="150">
        <v>33</v>
      </c>
    </row>
    <row r="9" spans="1:33" s="55" customFormat="1" x14ac:dyDescent="0.25">
      <c r="A9" s="3" t="s">
        <v>309</v>
      </c>
      <c r="B9" s="3" t="s">
        <v>338</v>
      </c>
      <c r="C9" s="150">
        <v>1</v>
      </c>
      <c r="D9" s="150">
        <v>17</v>
      </c>
    </row>
    <row r="10" spans="1:33" x14ac:dyDescent="0.25">
      <c r="A10" s="23"/>
      <c r="B10" s="12" t="s">
        <v>310</v>
      </c>
      <c r="C10" s="9">
        <f>SUM(C8:C9)</f>
        <v>4</v>
      </c>
      <c r="D10" s="66">
        <f>SUM(D8:D9)</f>
        <v>50</v>
      </c>
    </row>
  </sheetData>
  <sortState ref="A2:AG10">
    <sortCondition ref="A3:A10"/>
    <sortCondition ref="B3: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CB81-8DD8-4E5E-B40E-2F8B5583B494}">
  <dimension ref="A1:F22"/>
  <sheetViews>
    <sheetView showGridLines="0" view="pageLayout" zoomScaleNormal="100" workbookViewId="0">
      <selection activeCell="C20" sqref="C20"/>
    </sheetView>
  </sheetViews>
  <sheetFormatPr defaultRowHeight="15" x14ac:dyDescent="0.25"/>
  <cols>
    <col min="1" max="1" width="32.42578125" customWidth="1"/>
    <col min="2" max="2" width="23.85546875" customWidth="1"/>
    <col min="3" max="3" width="24.5703125" customWidth="1"/>
    <col min="4" max="4" width="8.28515625" customWidth="1"/>
    <col min="5" max="5" width="12.42578125" customWidth="1"/>
    <col min="6" max="6" width="22.140625" customWidth="1"/>
  </cols>
  <sheetData>
    <row r="1" spans="1:6" ht="14.25" customHeight="1" x14ac:dyDescent="0.25">
      <c r="A1" s="117" t="s">
        <v>158</v>
      </c>
      <c r="B1" s="117"/>
      <c r="C1" s="117"/>
      <c r="D1" s="117"/>
      <c r="E1" s="118"/>
      <c r="F1" s="118"/>
    </row>
    <row r="2" spans="1:6" ht="14.25" customHeight="1" x14ac:dyDescent="0.25">
      <c r="A2" s="119" t="s">
        <v>128</v>
      </c>
      <c r="B2" s="119"/>
      <c r="C2" s="119"/>
      <c r="D2" s="119"/>
      <c r="E2" s="118"/>
      <c r="F2" s="118"/>
    </row>
    <row r="3" spans="1:6" ht="12.75" customHeight="1" x14ac:dyDescent="0.25">
      <c r="A3" s="120" t="s">
        <v>130</v>
      </c>
      <c r="B3" s="120"/>
      <c r="C3" s="120"/>
      <c r="D3" s="120"/>
    </row>
    <row r="4" spans="1:6" ht="12.75" customHeight="1" x14ac:dyDescent="0.25">
      <c r="A4" s="121" t="s">
        <v>356</v>
      </c>
      <c r="B4" s="120"/>
      <c r="C4" s="120"/>
      <c r="D4" s="120"/>
    </row>
    <row r="5" spans="1:6" ht="12.75" customHeight="1" x14ac:dyDescent="0.25">
      <c r="A5" s="120" t="s">
        <v>129</v>
      </c>
      <c r="B5" s="120"/>
      <c r="C5" s="120"/>
      <c r="D5" s="120"/>
    </row>
    <row r="6" spans="1:6" ht="18" customHeight="1" x14ac:dyDescent="0.25"/>
    <row r="7" spans="1:6" ht="18" customHeight="1" x14ac:dyDescent="0.25">
      <c r="A7" s="43" t="s">
        <v>131</v>
      </c>
      <c r="B7" s="43" t="s">
        <v>132</v>
      </c>
      <c r="C7" s="43" t="s">
        <v>133</v>
      </c>
      <c r="D7" s="116" t="s">
        <v>134</v>
      </c>
      <c r="E7" s="116"/>
      <c r="F7" s="43" t="s">
        <v>135</v>
      </c>
    </row>
    <row r="8" spans="1:6" ht="24" x14ac:dyDescent="0.25">
      <c r="A8" s="44" t="s">
        <v>136</v>
      </c>
      <c r="B8" s="45" t="s">
        <v>137</v>
      </c>
      <c r="C8" s="45" t="s">
        <v>138</v>
      </c>
      <c r="D8" s="114" t="s">
        <v>139</v>
      </c>
      <c r="E8" s="114"/>
      <c r="F8" s="45" t="s">
        <v>140</v>
      </c>
    </row>
    <row r="9" spans="1:6" ht="18" customHeight="1" x14ac:dyDescent="0.25">
      <c r="A9" s="59">
        <v>15262</v>
      </c>
      <c r="B9" s="47">
        <v>25</v>
      </c>
      <c r="C9" s="47">
        <v>21</v>
      </c>
      <c r="D9" s="115">
        <v>1</v>
      </c>
      <c r="E9" s="115"/>
      <c r="F9" s="60">
        <v>15309</v>
      </c>
    </row>
    <row r="10" spans="1:6" ht="12" customHeight="1" x14ac:dyDescent="0.25"/>
    <row r="11" spans="1:6" ht="18" customHeight="1" x14ac:dyDescent="0.25">
      <c r="A11" s="43" t="s">
        <v>141</v>
      </c>
      <c r="B11" s="43" t="s">
        <v>142</v>
      </c>
      <c r="C11" s="43" t="s">
        <v>143</v>
      </c>
      <c r="D11" s="116" t="s">
        <v>144</v>
      </c>
      <c r="E11" s="116"/>
    </row>
    <row r="12" spans="1:6" ht="36" x14ac:dyDescent="0.25">
      <c r="A12" s="44" t="s">
        <v>145</v>
      </c>
      <c r="B12" s="45" t="s">
        <v>146</v>
      </c>
      <c r="C12" s="45" t="s">
        <v>147</v>
      </c>
      <c r="D12" s="114" t="s">
        <v>148</v>
      </c>
      <c r="E12" s="114"/>
    </row>
    <row r="13" spans="1:6" ht="18" customHeight="1" x14ac:dyDescent="0.25">
      <c r="A13" s="46">
        <v>157</v>
      </c>
      <c r="B13" s="47">
        <v>0</v>
      </c>
      <c r="C13" s="47">
        <v>0</v>
      </c>
      <c r="D13" s="115">
        <v>0</v>
      </c>
      <c r="E13" s="115"/>
    </row>
    <row r="14" spans="1:6" ht="12" customHeight="1" x14ac:dyDescent="0.25"/>
    <row r="15" spans="1:6" ht="18" customHeight="1" x14ac:dyDescent="0.25">
      <c r="A15" s="43" t="s">
        <v>149</v>
      </c>
      <c r="B15" s="43" t="s">
        <v>150</v>
      </c>
      <c r="C15" s="43" t="s">
        <v>151</v>
      </c>
      <c r="D15" s="116" t="s">
        <v>152</v>
      </c>
      <c r="E15" s="116"/>
    </row>
    <row r="16" spans="1:6" ht="36" x14ac:dyDescent="0.25">
      <c r="A16" s="44" t="s">
        <v>153</v>
      </c>
      <c r="B16" s="45" t="s">
        <v>154</v>
      </c>
      <c r="C16" s="45" t="s">
        <v>155</v>
      </c>
      <c r="D16" s="114" t="s">
        <v>156</v>
      </c>
      <c r="E16" s="114"/>
    </row>
    <row r="17" spans="1:5" ht="18" customHeight="1" x14ac:dyDescent="0.25">
      <c r="A17" s="46">
        <v>134</v>
      </c>
      <c r="B17" s="47">
        <v>29</v>
      </c>
      <c r="C17" s="47">
        <v>78</v>
      </c>
      <c r="D17" s="115">
        <v>0</v>
      </c>
      <c r="E17" s="115"/>
    </row>
    <row r="18" spans="1:5" ht="12" customHeight="1" x14ac:dyDescent="0.25"/>
    <row r="19" spans="1:5" ht="24" x14ac:dyDescent="0.25">
      <c r="A19" s="44" t="s">
        <v>157</v>
      </c>
    </row>
    <row r="20" spans="1:5" ht="18" customHeight="1" x14ac:dyDescent="0.25">
      <c r="A20" s="72" t="s">
        <v>350</v>
      </c>
    </row>
    <row r="21" spans="1:5" x14ac:dyDescent="0.25">
      <c r="A21" s="73" t="s">
        <v>351</v>
      </c>
    </row>
    <row r="22" spans="1:5" x14ac:dyDescent="0.25">
      <c r="A22" s="61" t="s">
        <v>352</v>
      </c>
    </row>
  </sheetData>
  <mergeCells count="16">
    <mergeCell ref="D11:E11"/>
    <mergeCell ref="A1:D1"/>
    <mergeCell ref="E1:F1"/>
    <mergeCell ref="A2:D2"/>
    <mergeCell ref="E2:F2"/>
    <mergeCell ref="A3:D3"/>
    <mergeCell ref="A4:D4"/>
    <mergeCell ref="A5:D5"/>
    <mergeCell ref="D7:E7"/>
    <mergeCell ref="D8:E8"/>
    <mergeCell ref="D9:E9"/>
    <mergeCell ref="D12:E12"/>
    <mergeCell ref="D13:E13"/>
    <mergeCell ref="D15:E15"/>
    <mergeCell ref="D16:E16"/>
    <mergeCell ref="D17:E17"/>
  </mergeCells>
  <pageMargins left="0.7" right="0.406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6F79-1505-4BAF-86D4-2FCE53B9A6A9}">
  <dimension ref="A1:AG28"/>
  <sheetViews>
    <sheetView showGridLines="0" view="pageLayout" topLeftCell="A2" zoomScaleNormal="100" workbookViewId="0">
      <selection activeCell="A6" sqref="A6:X6"/>
    </sheetView>
  </sheetViews>
  <sheetFormatPr defaultRowHeight="15" x14ac:dyDescent="0.25"/>
  <cols>
    <col min="1" max="1" width="6" style="39" customWidth="1"/>
    <col min="2" max="2" width="2.140625" style="39" customWidth="1"/>
    <col min="3" max="4" width="3" style="39" customWidth="1"/>
    <col min="5" max="5" width="2.28515625" style="39" customWidth="1"/>
    <col min="6" max="6" width="1.28515625" style="39" customWidth="1"/>
    <col min="7" max="7" width="6.28515625" style="39" bestFit="1" customWidth="1"/>
    <col min="8" max="8" width="3" style="39" customWidth="1"/>
    <col min="9" max="9" width="2.85546875" style="39" customWidth="1"/>
    <col min="10" max="10" width="1.85546875" style="39" customWidth="1"/>
    <col min="11" max="11" width="4.85546875" style="39" customWidth="1"/>
    <col min="12" max="12" width="6.28515625" style="39" customWidth="1"/>
    <col min="13" max="13" width="3" style="39" customWidth="1"/>
    <col min="14" max="14" width="3.85546875" style="39" customWidth="1"/>
    <col min="15" max="15" width="1.5703125" style="39" customWidth="1"/>
    <col min="16" max="16" width="2.5703125" style="39" customWidth="1"/>
    <col min="17" max="17" width="2" style="39" customWidth="1"/>
    <col min="18" max="18" width="5.5703125" style="39" customWidth="1"/>
    <col min="19" max="19" width="4.85546875" style="39" customWidth="1"/>
    <col min="20" max="20" width="1.7109375" style="39" customWidth="1"/>
    <col min="21" max="22" width="2.42578125" style="39" customWidth="1"/>
    <col min="23" max="23" width="6" style="39" customWidth="1"/>
    <col min="24" max="24" width="2.7109375" style="39" customWidth="1"/>
    <col min="25" max="25" width="2.140625" style="39" customWidth="1"/>
    <col min="26" max="26" width="3.28515625" style="39" customWidth="1"/>
    <col min="27" max="27" width="4.85546875" style="39" customWidth="1"/>
    <col min="28" max="28" width="5" style="39" customWidth="1"/>
    <col min="29" max="29" width="2.5703125" style="39" customWidth="1"/>
    <col min="30" max="30" width="4.42578125" style="39" customWidth="1"/>
    <col min="31" max="31" width="7.5703125" style="39" customWidth="1"/>
    <col min="32" max="32" width="3.42578125" style="39" customWidth="1"/>
    <col min="33" max="33" width="6.5703125" style="39" customWidth="1"/>
    <col min="34" max="16384" width="9.140625" style="39"/>
  </cols>
  <sheetData>
    <row r="1" spans="1:33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9"/>
      <c r="Z1" s="129"/>
      <c r="AA1" s="129"/>
      <c r="AB1" s="129"/>
      <c r="AC1" s="129"/>
      <c r="AD1" s="129"/>
      <c r="AE1" s="129"/>
      <c r="AF1" s="129"/>
      <c r="AG1" s="129"/>
    </row>
    <row r="2" spans="1:33" x14ac:dyDescent="0.25">
      <c r="A2" s="117" t="s">
        <v>158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8"/>
      <c r="Z2" s="118"/>
      <c r="AA2" s="118"/>
      <c r="AB2" s="118"/>
      <c r="AC2" s="118"/>
      <c r="AD2" s="118"/>
      <c r="AE2" s="118"/>
      <c r="AF2" s="118"/>
      <c r="AG2" s="118"/>
    </row>
    <row r="3" spans="1:33" x14ac:dyDescent="0.25">
      <c r="A3" s="119" t="s">
        <v>128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8"/>
      <c r="Z3" s="118"/>
      <c r="AA3" s="118"/>
      <c r="AB3" s="118"/>
      <c r="AC3" s="118"/>
      <c r="AD3" s="118"/>
      <c r="AE3" s="118"/>
      <c r="AF3" s="118"/>
      <c r="AG3" s="118"/>
    </row>
    <row r="4" spans="1:33" x14ac:dyDescent="0.25">
      <c r="A4" s="120" t="s">
        <v>159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48"/>
      <c r="Z4" s="48"/>
      <c r="AA4" s="48"/>
      <c r="AB4" s="48"/>
      <c r="AC4" s="48"/>
      <c r="AD4" s="48"/>
      <c r="AE4" s="48"/>
      <c r="AF4" s="48"/>
      <c r="AG4" s="48"/>
    </row>
    <row r="5" spans="1:33" x14ac:dyDescent="0.25">
      <c r="A5" s="39" t="s">
        <v>358</v>
      </c>
      <c r="Y5" s="48"/>
      <c r="Z5" s="48"/>
      <c r="AA5" s="48"/>
      <c r="AB5" s="48"/>
      <c r="AC5" s="48"/>
      <c r="AD5" s="48"/>
      <c r="AE5" s="48"/>
      <c r="AF5" s="48"/>
      <c r="AG5" s="48"/>
    </row>
    <row r="6" spans="1:33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48"/>
      <c r="Z6" s="48"/>
      <c r="AA6" s="48"/>
      <c r="AB6" s="48"/>
      <c r="AC6" s="48"/>
      <c r="AD6" s="48"/>
      <c r="AE6" s="48"/>
      <c r="AF6" s="48"/>
      <c r="AG6" s="48"/>
    </row>
    <row r="7" spans="1:33" x14ac:dyDescent="0.25">
      <c r="A7" s="120" t="s">
        <v>129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48"/>
      <c r="Z7" s="48"/>
      <c r="AA7" s="48"/>
      <c r="AB7" s="48"/>
      <c r="AC7" s="48"/>
      <c r="AD7" s="48"/>
      <c r="AE7" s="48"/>
      <c r="AF7" s="48"/>
      <c r="AG7" s="48"/>
    </row>
    <row r="8" spans="1:33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1:33" ht="18" x14ac:dyDescent="0.25">
      <c r="A9" s="123" t="s">
        <v>160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</row>
    <row r="10" spans="1:3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spans="1:33" ht="36" x14ac:dyDescent="0.25">
      <c r="A11" s="49" t="s">
        <v>161</v>
      </c>
      <c r="B11" s="114" t="s">
        <v>162</v>
      </c>
      <c r="C11" s="114"/>
      <c r="D11" s="114" t="s">
        <v>163</v>
      </c>
      <c r="E11" s="114"/>
      <c r="F11" s="114"/>
      <c r="G11" s="50" t="s">
        <v>164</v>
      </c>
      <c r="H11" s="114" t="s">
        <v>165</v>
      </c>
      <c r="I11" s="114"/>
      <c r="J11" s="114" t="s">
        <v>166</v>
      </c>
      <c r="K11" s="114"/>
      <c r="L11" s="50" t="s">
        <v>167</v>
      </c>
      <c r="M11" s="114" t="s">
        <v>168</v>
      </c>
      <c r="N11" s="114"/>
      <c r="O11" s="114" t="s">
        <v>169</v>
      </c>
      <c r="P11" s="114"/>
      <c r="Q11" s="114"/>
      <c r="R11" s="50" t="s">
        <v>170</v>
      </c>
      <c r="S11" s="50" t="s">
        <v>171</v>
      </c>
      <c r="T11" s="114" t="s">
        <v>172</v>
      </c>
      <c r="U11" s="114"/>
      <c r="V11" s="114"/>
      <c r="W11" s="50" t="s">
        <v>173</v>
      </c>
      <c r="X11" s="114" t="s">
        <v>48</v>
      </c>
      <c r="Y11" s="114"/>
      <c r="Z11" s="114"/>
      <c r="AA11" s="114" t="s">
        <v>49</v>
      </c>
      <c r="AB11" s="114"/>
      <c r="AC11" s="114" t="s">
        <v>174</v>
      </c>
      <c r="AD11" s="114"/>
      <c r="AE11" s="50" t="s">
        <v>175</v>
      </c>
      <c r="AF11" s="114" t="s">
        <v>50</v>
      </c>
      <c r="AG11" s="114"/>
    </row>
    <row r="12" spans="1:33" x14ac:dyDescent="0.25">
      <c r="A12" s="59">
        <v>514</v>
      </c>
      <c r="B12" s="122">
        <v>854</v>
      </c>
      <c r="C12" s="122"/>
      <c r="D12" s="122">
        <v>1270</v>
      </c>
      <c r="E12" s="122"/>
      <c r="F12" s="122"/>
      <c r="G12" s="60">
        <v>1432</v>
      </c>
      <c r="H12" s="122">
        <v>1450</v>
      </c>
      <c r="I12" s="122"/>
      <c r="J12" s="122">
        <v>1598</v>
      </c>
      <c r="K12" s="122"/>
      <c r="L12" s="60">
        <v>1427</v>
      </c>
      <c r="M12" s="122">
        <v>1316</v>
      </c>
      <c r="N12" s="122"/>
      <c r="O12" s="122">
        <v>1237</v>
      </c>
      <c r="P12" s="122"/>
      <c r="Q12" s="122"/>
      <c r="R12" s="60">
        <v>1094</v>
      </c>
      <c r="S12" s="60">
        <v>969</v>
      </c>
      <c r="T12" s="122">
        <v>825</v>
      </c>
      <c r="U12" s="122"/>
      <c r="V12" s="122"/>
      <c r="W12" s="60">
        <v>701</v>
      </c>
      <c r="X12" s="122">
        <v>113</v>
      </c>
      <c r="Y12" s="122"/>
      <c r="Z12" s="122"/>
      <c r="AA12" s="122">
        <v>123</v>
      </c>
      <c r="AB12" s="122"/>
      <c r="AC12" s="122">
        <v>4</v>
      </c>
      <c r="AD12" s="122"/>
      <c r="AE12" s="60">
        <v>0</v>
      </c>
      <c r="AF12" s="122">
        <v>14927</v>
      </c>
      <c r="AG12" s="122"/>
    </row>
    <row r="13" spans="1:3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8" x14ac:dyDescent="0.25">
      <c r="A14" s="124" t="s">
        <v>176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</row>
    <row r="15" spans="1:3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0" customHeight="1" x14ac:dyDescent="0.25">
      <c r="A16" s="125" t="s">
        <v>52</v>
      </c>
      <c r="B16" s="125"/>
      <c r="C16" s="125"/>
      <c r="D16" s="125"/>
      <c r="E16" s="125"/>
      <c r="F16" s="126" t="s">
        <v>51</v>
      </c>
      <c r="G16" s="126"/>
      <c r="H16" s="126"/>
      <c r="I16" s="126"/>
      <c r="J16" s="126"/>
      <c r="K16" s="126" t="s">
        <v>177</v>
      </c>
      <c r="L16" s="126"/>
      <c r="M16" s="126"/>
      <c r="N16" s="126"/>
      <c r="O16" s="126"/>
      <c r="P16" s="126" t="s">
        <v>178</v>
      </c>
      <c r="Q16" s="126"/>
      <c r="R16" s="126"/>
      <c r="S16" s="126"/>
      <c r="T16" s="126"/>
      <c r="U16" s="126" t="s">
        <v>179</v>
      </c>
      <c r="V16" s="126"/>
      <c r="W16" s="126"/>
      <c r="X16" s="126"/>
      <c r="Y16" s="126"/>
      <c r="Z16" s="126" t="s">
        <v>175</v>
      </c>
      <c r="AA16" s="126"/>
      <c r="AB16" s="126"/>
      <c r="AC16" s="126"/>
      <c r="AD16" s="126" t="s">
        <v>50</v>
      </c>
      <c r="AE16" s="126"/>
      <c r="AF16" s="126"/>
      <c r="AG16" s="126"/>
    </row>
    <row r="17" spans="1:33" x14ac:dyDescent="0.25">
      <c r="A17" s="127">
        <v>6880</v>
      </c>
      <c r="B17" s="127"/>
      <c r="C17" s="127"/>
      <c r="D17" s="127"/>
      <c r="E17" s="127"/>
      <c r="F17" s="122">
        <v>8035</v>
      </c>
      <c r="G17" s="122"/>
      <c r="H17" s="122"/>
      <c r="I17" s="122"/>
      <c r="J17" s="122"/>
      <c r="K17" s="122">
        <v>0</v>
      </c>
      <c r="L17" s="122"/>
      <c r="M17" s="122"/>
      <c r="N17" s="122"/>
      <c r="O17" s="122"/>
      <c r="P17" s="122">
        <v>1</v>
      </c>
      <c r="Q17" s="122"/>
      <c r="R17" s="122"/>
      <c r="S17" s="122"/>
      <c r="T17" s="122"/>
      <c r="U17" s="122">
        <v>4</v>
      </c>
      <c r="V17" s="122"/>
      <c r="W17" s="122"/>
      <c r="X17" s="122"/>
      <c r="Y17" s="122"/>
      <c r="Z17" s="122">
        <v>7</v>
      </c>
      <c r="AA17" s="122"/>
      <c r="AB17" s="122"/>
      <c r="AC17" s="122"/>
      <c r="AD17" s="122">
        <v>14927</v>
      </c>
      <c r="AE17" s="122"/>
      <c r="AF17" s="122"/>
      <c r="AG17" s="122"/>
    </row>
    <row r="18" spans="1:3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8" x14ac:dyDescent="0.25">
      <c r="A19" s="124" t="s">
        <v>180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spans="1:3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3" customHeight="1" x14ac:dyDescent="0.25">
      <c r="A21" s="125" t="s">
        <v>53</v>
      </c>
      <c r="B21" s="125"/>
      <c r="C21" s="126" t="s">
        <v>181</v>
      </c>
      <c r="D21" s="126"/>
      <c r="E21" s="126"/>
      <c r="F21" s="126"/>
      <c r="G21" s="126"/>
      <c r="H21" s="126"/>
      <c r="I21" s="126" t="s">
        <v>182</v>
      </c>
      <c r="J21" s="126"/>
      <c r="K21" s="126"/>
      <c r="L21" s="126"/>
      <c r="M21" s="126"/>
      <c r="N21" s="126" t="s">
        <v>183</v>
      </c>
      <c r="O21" s="126"/>
      <c r="P21" s="126"/>
      <c r="Q21" s="126"/>
      <c r="R21" s="126"/>
      <c r="S21" s="126"/>
      <c r="T21" s="126"/>
      <c r="U21" s="126"/>
      <c r="V21" s="126" t="s">
        <v>184</v>
      </c>
      <c r="W21" s="126"/>
      <c r="X21" s="126"/>
      <c r="Y21" s="126"/>
      <c r="Z21" s="126"/>
      <c r="AA21" s="126"/>
      <c r="AB21" s="126" t="s">
        <v>175</v>
      </c>
      <c r="AC21" s="126"/>
      <c r="AD21" s="126"/>
      <c r="AE21" s="126"/>
      <c r="AF21" s="126"/>
      <c r="AG21" s="98" t="s">
        <v>50</v>
      </c>
    </row>
    <row r="22" spans="1:33" x14ac:dyDescent="0.25">
      <c r="A22" s="127">
        <v>6984</v>
      </c>
      <c r="B22" s="127"/>
      <c r="C22" s="122">
        <v>6034</v>
      </c>
      <c r="D22" s="122"/>
      <c r="E22" s="122"/>
      <c r="F22" s="122"/>
      <c r="G22" s="122"/>
      <c r="H22" s="122"/>
      <c r="I22" s="122">
        <v>1074</v>
      </c>
      <c r="J22" s="122"/>
      <c r="K22" s="122"/>
      <c r="L22" s="122"/>
      <c r="M22" s="122"/>
      <c r="N22" s="122">
        <v>553</v>
      </c>
      <c r="O22" s="122"/>
      <c r="P22" s="122"/>
      <c r="Q22" s="122"/>
      <c r="R22" s="122"/>
      <c r="S22" s="122"/>
      <c r="T22" s="122"/>
      <c r="U22" s="122"/>
      <c r="V22" s="122">
        <v>282</v>
      </c>
      <c r="W22" s="122"/>
      <c r="X22" s="122"/>
      <c r="Y22" s="122"/>
      <c r="Z22" s="122"/>
      <c r="AA22" s="122"/>
      <c r="AB22" s="122">
        <v>0</v>
      </c>
      <c r="AC22" s="122"/>
      <c r="AD22" s="122"/>
      <c r="AE22" s="122"/>
      <c r="AF22" s="122"/>
      <c r="AG22" s="60">
        <v>14927</v>
      </c>
    </row>
    <row r="23" spans="1:3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8" x14ac:dyDescent="0.25">
      <c r="A24" s="130" t="s">
        <v>353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25">
      <c r="A26" s="125" t="s">
        <v>50</v>
      </c>
      <c r="B26" s="125"/>
      <c r="C26" s="125"/>
      <c r="D26" s="12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25">
      <c r="A27" s="131">
        <v>14927</v>
      </c>
      <c r="B27" s="131"/>
      <c r="C27" s="131"/>
      <c r="D27" s="13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32" t="s">
        <v>185</v>
      </c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</row>
  </sheetData>
  <mergeCells count="64">
    <mergeCell ref="A24:AG24"/>
    <mergeCell ref="A26:D26"/>
    <mergeCell ref="A27:D27"/>
    <mergeCell ref="Q27:AG28"/>
    <mergeCell ref="A22:B22"/>
    <mergeCell ref="A1:X1"/>
    <mergeCell ref="Y1:AG1"/>
    <mergeCell ref="AD17:AG17"/>
    <mergeCell ref="U17:Y17"/>
    <mergeCell ref="AB22:AF22"/>
    <mergeCell ref="C22:H22"/>
    <mergeCell ref="I22:M22"/>
    <mergeCell ref="N22:U22"/>
    <mergeCell ref="V22:AA22"/>
    <mergeCell ref="Z17:AC17"/>
    <mergeCell ref="A19:AG19"/>
    <mergeCell ref="A21:B21"/>
    <mergeCell ref="C21:H21"/>
    <mergeCell ref="I21:M21"/>
    <mergeCell ref="N21:U21"/>
    <mergeCell ref="V21:AA21"/>
    <mergeCell ref="AB21:AF21"/>
    <mergeCell ref="A17:E17"/>
    <mergeCell ref="F17:J17"/>
    <mergeCell ref="K17:O17"/>
    <mergeCell ref="P17:T17"/>
    <mergeCell ref="AF12:AG12"/>
    <mergeCell ref="A14:AG14"/>
    <mergeCell ref="A16:E16"/>
    <mergeCell ref="F16:J16"/>
    <mergeCell ref="K16:O16"/>
    <mergeCell ref="P16:T16"/>
    <mergeCell ref="U16:Y16"/>
    <mergeCell ref="Z16:AC16"/>
    <mergeCell ref="AD16:AG16"/>
    <mergeCell ref="O12:Q12"/>
    <mergeCell ref="T12:V12"/>
    <mergeCell ref="X12:Z12"/>
    <mergeCell ref="AA12:AB12"/>
    <mergeCell ref="AC12:AD12"/>
    <mergeCell ref="B12:C12"/>
    <mergeCell ref="D12:F12"/>
    <mergeCell ref="H12:I12"/>
    <mergeCell ref="J12:K12"/>
    <mergeCell ref="M12:N12"/>
    <mergeCell ref="A4:X4"/>
    <mergeCell ref="A6:X6"/>
    <mergeCell ref="A7:X7"/>
    <mergeCell ref="A9:AG9"/>
    <mergeCell ref="B11:C11"/>
    <mergeCell ref="D11:F11"/>
    <mergeCell ref="H11:I11"/>
    <mergeCell ref="J11:K11"/>
    <mergeCell ref="M11:N11"/>
    <mergeCell ref="O11:Q11"/>
    <mergeCell ref="T11:V11"/>
    <mergeCell ref="X11:Z11"/>
    <mergeCell ref="AA11:AB11"/>
    <mergeCell ref="AC11:AD11"/>
    <mergeCell ref="AF11:AG11"/>
    <mergeCell ref="A2:X2"/>
    <mergeCell ref="Y2:AG2"/>
    <mergeCell ref="A3:X3"/>
    <mergeCell ref="Y3:AG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21FD-1902-4213-8AFB-24693823FD40}">
  <dimension ref="A1:G15"/>
  <sheetViews>
    <sheetView showGridLines="0" view="pageLayout" zoomScaleNormal="100" workbookViewId="0">
      <selection activeCell="D23" sqref="D23"/>
    </sheetView>
  </sheetViews>
  <sheetFormatPr defaultRowHeight="15" x14ac:dyDescent="0.25"/>
  <cols>
    <col min="1" max="1" width="20.28515625" customWidth="1"/>
    <col min="5" max="5" width="28.7109375" customWidth="1"/>
    <col min="6" max="6" width="8" bestFit="1" customWidth="1"/>
  </cols>
  <sheetData>
    <row r="1" spans="1:7" x14ac:dyDescent="0.25">
      <c r="A1" s="117" t="s">
        <v>158</v>
      </c>
      <c r="B1" s="117"/>
      <c r="C1" s="117"/>
      <c r="D1" s="117"/>
      <c r="E1" s="118"/>
      <c r="F1" s="118"/>
      <c r="G1" s="118"/>
    </row>
    <row r="2" spans="1:7" x14ac:dyDescent="0.25">
      <c r="A2" s="119" t="s">
        <v>128</v>
      </c>
      <c r="B2" s="119"/>
      <c r="C2" s="119"/>
      <c r="D2" s="119"/>
      <c r="E2" s="118"/>
      <c r="F2" s="118"/>
      <c r="G2" s="118"/>
    </row>
    <row r="3" spans="1:7" x14ac:dyDescent="0.25">
      <c r="A3" s="120" t="s">
        <v>186</v>
      </c>
      <c r="B3" s="120"/>
      <c r="C3" s="120"/>
      <c r="D3" s="120"/>
      <c r="E3" s="51"/>
      <c r="F3" s="51"/>
      <c r="G3" s="51"/>
    </row>
    <row r="4" spans="1:7" x14ac:dyDescent="0.25">
      <c r="A4" s="121" t="s">
        <v>344</v>
      </c>
      <c r="B4" s="120"/>
      <c r="C4" s="120"/>
      <c r="D4" s="120"/>
      <c r="E4" s="51"/>
      <c r="F4" s="51"/>
      <c r="G4" s="51"/>
    </row>
    <row r="5" spans="1:7" x14ac:dyDescent="0.25">
      <c r="A5" s="120" t="s">
        <v>129</v>
      </c>
      <c r="B5" s="120"/>
      <c r="C5" s="120"/>
      <c r="D5" s="120"/>
      <c r="E5" s="51"/>
      <c r="F5" s="51"/>
      <c r="G5" s="51"/>
    </row>
    <row r="6" spans="1:7" x14ac:dyDescent="0.25">
      <c r="A6" s="51"/>
      <c r="B6" s="51"/>
      <c r="C6" s="51"/>
      <c r="D6" s="51"/>
      <c r="E6" s="51"/>
      <c r="F6" s="51"/>
      <c r="G6" s="51"/>
    </row>
    <row r="7" spans="1:7" ht="24" x14ac:dyDescent="0.25">
      <c r="A7" s="52" t="s">
        <v>187</v>
      </c>
      <c r="B7" s="53" t="s">
        <v>188</v>
      </c>
      <c r="C7" s="51"/>
      <c r="D7" s="133" t="s">
        <v>189</v>
      </c>
      <c r="E7" s="133"/>
      <c r="F7" s="53" t="s">
        <v>188</v>
      </c>
      <c r="G7" s="51"/>
    </row>
    <row r="8" spans="1:7" x14ac:dyDescent="0.25">
      <c r="A8" s="54" t="s">
        <v>190</v>
      </c>
      <c r="B8" s="111">
        <v>757</v>
      </c>
      <c r="C8" s="51"/>
      <c r="D8" s="134" t="s">
        <v>191</v>
      </c>
      <c r="E8" s="134"/>
      <c r="F8" s="111">
        <v>87</v>
      </c>
      <c r="G8" s="51"/>
    </row>
    <row r="9" spans="1:7" x14ac:dyDescent="0.25">
      <c r="A9" s="109" t="s">
        <v>192</v>
      </c>
      <c r="B9" s="112">
        <v>14030</v>
      </c>
      <c r="C9" s="51"/>
      <c r="D9" s="134" t="s">
        <v>193</v>
      </c>
      <c r="E9" s="134"/>
      <c r="F9" s="111">
        <v>46</v>
      </c>
      <c r="G9" s="51"/>
    </row>
    <row r="10" spans="1:7" x14ac:dyDescent="0.25">
      <c r="A10" s="110" t="s">
        <v>198</v>
      </c>
      <c r="B10" s="113">
        <v>140</v>
      </c>
      <c r="C10" s="51"/>
      <c r="D10" s="134" t="s">
        <v>194</v>
      </c>
      <c r="E10" s="134"/>
      <c r="F10" s="111">
        <v>55</v>
      </c>
      <c r="G10" s="51"/>
    </row>
    <row r="11" spans="1:7" x14ac:dyDescent="0.25">
      <c r="A11" s="137" t="s">
        <v>357</v>
      </c>
      <c r="B11" s="135"/>
      <c r="C11" s="51"/>
      <c r="D11" s="134" t="s">
        <v>195</v>
      </c>
      <c r="E11" s="134"/>
      <c r="F11" s="111">
        <v>7</v>
      </c>
      <c r="G11" s="51"/>
    </row>
    <row r="12" spans="1:7" x14ac:dyDescent="0.25">
      <c r="A12" s="135"/>
      <c r="B12" s="135"/>
      <c r="C12" s="51"/>
      <c r="D12" s="134" t="s">
        <v>196</v>
      </c>
      <c r="E12" s="134"/>
      <c r="F12" s="111">
        <v>14097</v>
      </c>
      <c r="G12" s="51"/>
    </row>
    <row r="13" spans="1:7" x14ac:dyDescent="0.25">
      <c r="A13" s="39"/>
      <c r="B13" s="39"/>
      <c r="C13" s="51"/>
      <c r="D13" s="134" t="s">
        <v>197</v>
      </c>
      <c r="E13" s="134"/>
      <c r="F13" s="111">
        <v>451</v>
      </c>
      <c r="G13" s="51"/>
    </row>
    <row r="14" spans="1:7" x14ac:dyDescent="0.25">
      <c r="A14" s="135"/>
      <c r="B14" s="135"/>
      <c r="C14" s="51"/>
      <c r="D14" s="136" t="s">
        <v>198</v>
      </c>
      <c r="E14" s="134"/>
      <c r="F14" s="111">
        <v>184</v>
      </c>
    </row>
    <row r="15" spans="1:7" x14ac:dyDescent="0.25">
      <c r="A15" s="135"/>
      <c r="B15" s="135"/>
      <c r="C15" s="51"/>
      <c r="D15" s="51"/>
      <c r="E15" s="51" t="s">
        <v>50</v>
      </c>
      <c r="F15" s="108">
        <f>SUM(F8:F14)</f>
        <v>14927</v>
      </c>
    </row>
  </sheetData>
  <mergeCells count="17">
    <mergeCell ref="A14:B15"/>
    <mergeCell ref="D14:E14"/>
    <mergeCell ref="D9:E9"/>
    <mergeCell ref="D10:E10"/>
    <mergeCell ref="A11:B12"/>
    <mergeCell ref="D11:E11"/>
    <mergeCell ref="D12:E12"/>
    <mergeCell ref="A4:D4"/>
    <mergeCell ref="A5:D5"/>
    <mergeCell ref="D7:E7"/>
    <mergeCell ref="D8:E8"/>
    <mergeCell ref="D13:E13"/>
    <mergeCell ref="A1:D1"/>
    <mergeCell ref="E1:G1"/>
    <mergeCell ref="A2:D2"/>
    <mergeCell ref="E2:G2"/>
    <mergeCell ref="A3:D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6B46-231A-4C26-B34D-A21D4C428DE4}">
  <dimension ref="A1:C78"/>
  <sheetViews>
    <sheetView workbookViewId="0">
      <selection activeCell="E33" sqref="E33"/>
    </sheetView>
  </sheetViews>
  <sheetFormatPr defaultRowHeight="15" x14ac:dyDescent="0.25"/>
  <cols>
    <col min="1" max="1" width="42.5703125" bestFit="1" customWidth="1"/>
    <col min="2" max="2" width="54.42578125" bestFit="1" customWidth="1"/>
    <col min="3" max="3" width="8.5703125" bestFit="1" customWidth="1"/>
  </cols>
  <sheetData>
    <row r="1" spans="1:3" x14ac:dyDescent="0.25">
      <c r="A1" s="8" t="s">
        <v>288</v>
      </c>
      <c r="B1" s="8" t="s">
        <v>345</v>
      </c>
      <c r="C1" s="8" t="s">
        <v>199</v>
      </c>
    </row>
    <row r="2" spans="1:3" x14ac:dyDescent="0.25">
      <c r="A2" s="8" t="s">
        <v>200</v>
      </c>
      <c r="B2" s="8" t="s">
        <v>201</v>
      </c>
      <c r="C2" s="8">
        <v>794</v>
      </c>
    </row>
    <row r="3" spans="1:3" x14ac:dyDescent="0.25">
      <c r="A3" s="8" t="s">
        <v>200</v>
      </c>
      <c r="B3" s="8" t="s">
        <v>202</v>
      </c>
      <c r="C3" s="8">
        <v>2190</v>
      </c>
    </row>
    <row r="4" spans="1:3" x14ac:dyDescent="0.25">
      <c r="A4" s="8" t="s">
        <v>200</v>
      </c>
      <c r="B4" s="8" t="s">
        <v>203</v>
      </c>
      <c r="C4" s="8">
        <v>1549</v>
      </c>
    </row>
    <row r="5" spans="1:3" x14ac:dyDescent="0.25">
      <c r="A5" s="8" t="s">
        <v>200</v>
      </c>
      <c r="B5" s="8" t="s">
        <v>204</v>
      </c>
      <c r="C5" s="8">
        <v>2788</v>
      </c>
    </row>
    <row r="6" spans="1:3" x14ac:dyDescent="0.25">
      <c r="A6" s="8" t="s">
        <v>200</v>
      </c>
      <c r="B6" s="8" t="s">
        <v>205</v>
      </c>
      <c r="C6" s="8">
        <v>292</v>
      </c>
    </row>
    <row r="7" spans="1:3" x14ac:dyDescent="0.25">
      <c r="A7" s="8" t="s">
        <v>200</v>
      </c>
      <c r="B7" s="8" t="s">
        <v>206</v>
      </c>
      <c r="C7" s="8">
        <v>616</v>
      </c>
    </row>
    <row r="8" spans="1:3" x14ac:dyDescent="0.25">
      <c r="A8" s="8" t="s">
        <v>200</v>
      </c>
      <c r="B8" s="8" t="s">
        <v>207</v>
      </c>
      <c r="C8" s="8">
        <v>1427</v>
      </c>
    </row>
    <row r="9" spans="1:3" x14ac:dyDescent="0.25">
      <c r="A9" s="8" t="s">
        <v>200</v>
      </c>
      <c r="B9" s="8" t="s">
        <v>208</v>
      </c>
      <c r="C9" s="8">
        <v>1968</v>
      </c>
    </row>
    <row r="10" spans="1:3" x14ac:dyDescent="0.25">
      <c r="A10" s="8" t="s">
        <v>200</v>
      </c>
      <c r="B10" s="8" t="s">
        <v>209</v>
      </c>
      <c r="C10" s="8">
        <v>1613</v>
      </c>
    </row>
    <row r="11" spans="1:3" x14ac:dyDescent="0.25">
      <c r="A11" s="8" t="s">
        <v>200</v>
      </c>
      <c r="B11" s="8" t="s">
        <v>210</v>
      </c>
      <c r="C11" s="8">
        <v>2833</v>
      </c>
    </row>
    <row r="12" spans="1:3" x14ac:dyDescent="0.25">
      <c r="A12" s="8" t="s">
        <v>200</v>
      </c>
      <c r="B12" s="8" t="s">
        <v>211</v>
      </c>
      <c r="C12" s="8">
        <v>1082</v>
      </c>
    </row>
    <row r="13" spans="1:3" x14ac:dyDescent="0.25">
      <c r="A13" s="8" t="s">
        <v>200</v>
      </c>
      <c r="B13" s="8" t="s">
        <v>212</v>
      </c>
      <c r="C13" s="8">
        <v>2060</v>
      </c>
    </row>
    <row r="14" spans="1:3" x14ac:dyDescent="0.25">
      <c r="A14" s="8" t="s">
        <v>200</v>
      </c>
      <c r="B14" s="8" t="s">
        <v>213</v>
      </c>
      <c r="C14" s="8">
        <v>1137</v>
      </c>
    </row>
    <row r="15" spans="1:3" x14ac:dyDescent="0.25">
      <c r="A15" s="8" t="s">
        <v>200</v>
      </c>
      <c r="B15" s="8" t="s">
        <v>214</v>
      </c>
      <c r="C15" s="8">
        <v>956</v>
      </c>
    </row>
    <row r="16" spans="1:3" x14ac:dyDescent="0.25">
      <c r="A16" s="8" t="s">
        <v>200</v>
      </c>
      <c r="B16" s="8" t="s">
        <v>215</v>
      </c>
      <c r="C16" s="8">
        <v>1537</v>
      </c>
    </row>
    <row r="17" spans="1:3" x14ac:dyDescent="0.25">
      <c r="A17" s="8" t="s">
        <v>200</v>
      </c>
      <c r="B17" s="8" t="s">
        <v>216</v>
      </c>
      <c r="C17" s="8">
        <v>1589</v>
      </c>
    </row>
    <row r="18" spans="1:3" x14ac:dyDescent="0.25">
      <c r="A18" s="8" t="s">
        <v>200</v>
      </c>
      <c r="B18" s="8" t="s">
        <v>217</v>
      </c>
      <c r="C18" s="8">
        <v>3460</v>
      </c>
    </row>
    <row r="19" spans="1:3" x14ac:dyDescent="0.25">
      <c r="A19" s="8" t="s">
        <v>218</v>
      </c>
      <c r="B19" s="8" t="s">
        <v>219</v>
      </c>
      <c r="C19" s="8">
        <v>516</v>
      </c>
    </row>
    <row r="20" spans="1:3" x14ac:dyDescent="0.25">
      <c r="A20" s="8" t="s">
        <v>220</v>
      </c>
      <c r="B20" s="8" t="s">
        <v>221</v>
      </c>
      <c r="C20" s="8">
        <v>1384</v>
      </c>
    </row>
    <row r="21" spans="1:3" x14ac:dyDescent="0.25">
      <c r="A21" s="8" t="s">
        <v>222</v>
      </c>
      <c r="B21" s="8" t="s">
        <v>223</v>
      </c>
      <c r="C21" s="8">
        <v>507</v>
      </c>
    </row>
    <row r="22" spans="1:3" x14ac:dyDescent="0.25">
      <c r="A22" s="8" t="s">
        <v>222</v>
      </c>
      <c r="B22" s="8" t="s">
        <v>224</v>
      </c>
      <c r="C22" s="8">
        <v>619</v>
      </c>
    </row>
    <row r="23" spans="1:3" x14ac:dyDescent="0.25">
      <c r="A23" s="8" t="s">
        <v>222</v>
      </c>
      <c r="B23" s="8" t="s">
        <v>225</v>
      </c>
      <c r="C23" s="8">
        <v>5829</v>
      </c>
    </row>
    <row r="24" spans="1:3" x14ac:dyDescent="0.25">
      <c r="A24" s="8" t="s">
        <v>222</v>
      </c>
      <c r="B24" s="8" t="s">
        <v>226</v>
      </c>
      <c r="C24" s="8">
        <v>5652</v>
      </c>
    </row>
    <row r="25" spans="1:3" x14ac:dyDescent="0.25">
      <c r="A25" s="8" t="s">
        <v>227</v>
      </c>
      <c r="B25" s="8" t="s">
        <v>228</v>
      </c>
      <c r="C25" s="8">
        <v>3163</v>
      </c>
    </row>
    <row r="26" spans="1:3" x14ac:dyDescent="0.25">
      <c r="A26" s="8" t="s">
        <v>227</v>
      </c>
      <c r="B26" s="8" t="s">
        <v>229</v>
      </c>
      <c r="C26" s="8">
        <v>1845</v>
      </c>
    </row>
    <row r="27" spans="1:3" x14ac:dyDescent="0.25">
      <c r="A27" s="8" t="s">
        <v>227</v>
      </c>
      <c r="B27" s="8" t="s">
        <v>230</v>
      </c>
      <c r="C27" s="8">
        <v>131</v>
      </c>
    </row>
    <row r="28" spans="1:3" x14ac:dyDescent="0.25">
      <c r="A28" s="8" t="s">
        <v>227</v>
      </c>
      <c r="B28" s="8" t="s">
        <v>231</v>
      </c>
      <c r="C28" s="8">
        <v>196</v>
      </c>
    </row>
    <row r="29" spans="1:3" x14ac:dyDescent="0.25">
      <c r="A29" s="8" t="s">
        <v>227</v>
      </c>
      <c r="B29" s="8" t="s">
        <v>232</v>
      </c>
      <c r="C29" s="8">
        <v>140</v>
      </c>
    </row>
    <row r="30" spans="1:3" x14ac:dyDescent="0.25">
      <c r="A30" s="8" t="s">
        <v>227</v>
      </c>
      <c r="B30" s="8" t="s">
        <v>233</v>
      </c>
      <c r="C30" s="8">
        <v>678</v>
      </c>
    </row>
    <row r="31" spans="1:3" x14ac:dyDescent="0.25">
      <c r="A31" s="8" t="s">
        <v>227</v>
      </c>
      <c r="B31" s="8" t="s">
        <v>234</v>
      </c>
      <c r="C31" s="8">
        <v>220</v>
      </c>
    </row>
    <row r="32" spans="1:3" x14ac:dyDescent="0.25">
      <c r="A32" s="8" t="s">
        <v>227</v>
      </c>
      <c r="B32" s="8" t="s">
        <v>235</v>
      </c>
      <c r="C32" s="8">
        <v>384</v>
      </c>
    </row>
    <row r="33" spans="1:3" x14ac:dyDescent="0.25">
      <c r="A33" s="8" t="s">
        <v>227</v>
      </c>
      <c r="B33" s="8" t="s">
        <v>236</v>
      </c>
      <c r="C33" s="8">
        <v>287</v>
      </c>
    </row>
    <row r="34" spans="1:3" x14ac:dyDescent="0.25">
      <c r="A34" s="8" t="s">
        <v>227</v>
      </c>
      <c r="B34" s="8" t="s">
        <v>237</v>
      </c>
      <c r="C34" s="8">
        <v>752</v>
      </c>
    </row>
    <row r="35" spans="1:3" x14ac:dyDescent="0.25">
      <c r="A35" s="8" t="s">
        <v>227</v>
      </c>
      <c r="B35" s="8" t="s">
        <v>238</v>
      </c>
      <c r="C35" s="8">
        <v>977</v>
      </c>
    </row>
    <row r="36" spans="1:3" x14ac:dyDescent="0.25">
      <c r="A36" s="8" t="s">
        <v>227</v>
      </c>
      <c r="B36" s="8" t="s">
        <v>239</v>
      </c>
      <c r="C36" s="8">
        <v>236</v>
      </c>
    </row>
    <row r="37" spans="1:3" x14ac:dyDescent="0.25">
      <c r="A37" s="8" t="s">
        <v>227</v>
      </c>
      <c r="B37" s="8" t="s">
        <v>240</v>
      </c>
      <c r="C37" s="8">
        <v>104</v>
      </c>
    </row>
    <row r="38" spans="1:3" x14ac:dyDescent="0.25">
      <c r="A38" s="8" t="s">
        <v>227</v>
      </c>
      <c r="B38" s="8" t="s">
        <v>241</v>
      </c>
      <c r="C38" s="8">
        <v>243</v>
      </c>
    </row>
    <row r="39" spans="1:3" x14ac:dyDescent="0.25">
      <c r="A39" s="8" t="s">
        <v>227</v>
      </c>
      <c r="B39" s="8" t="s">
        <v>242</v>
      </c>
      <c r="C39" s="8">
        <v>503</v>
      </c>
    </row>
    <row r="40" spans="1:3" x14ac:dyDescent="0.25">
      <c r="A40" s="8" t="s">
        <v>243</v>
      </c>
      <c r="B40" s="8" t="s">
        <v>244</v>
      </c>
      <c r="C40" s="8">
        <v>226</v>
      </c>
    </row>
    <row r="41" spans="1:3" x14ac:dyDescent="0.25">
      <c r="A41" s="8" t="s">
        <v>243</v>
      </c>
      <c r="B41" s="8" t="s">
        <v>245</v>
      </c>
      <c r="C41" s="8">
        <v>152</v>
      </c>
    </row>
    <row r="42" spans="1:3" x14ac:dyDescent="0.25">
      <c r="A42" s="8" t="s">
        <v>243</v>
      </c>
      <c r="B42" s="8" t="s">
        <v>246</v>
      </c>
      <c r="C42" s="8">
        <v>625</v>
      </c>
    </row>
    <row r="43" spans="1:3" x14ac:dyDescent="0.25">
      <c r="A43" s="8" t="s">
        <v>243</v>
      </c>
      <c r="B43" s="8" t="s">
        <v>247</v>
      </c>
      <c r="C43" s="8">
        <v>379</v>
      </c>
    </row>
    <row r="44" spans="1:3" x14ac:dyDescent="0.25">
      <c r="A44" s="8" t="s">
        <v>243</v>
      </c>
      <c r="B44" s="8" t="s">
        <v>248</v>
      </c>
      <c r="C44" s="8">
        <v>631</v>
      </c>
    </row>
    <row r="45" spans="1:3" x14ac:dyDescent="0.25">
      <c r="A45" s="8" t="s">
        <v>243</v>
      </c>
      <c r="B45" s="8" t="s">
        <v>249</v>
      </c>
      <c r="C45" s="8">
        <v>1416</v>
      </c>
    </row>
    <row r="46" spans="1:3" x14ac:dyDescent="0.25">
      <c r="A46" s="8" t="s">
        <v>243</v>
      </c>
      <c r="B46" s="8" t="s">
        <v>250</v>
      </c>
      <c r="C46" s="8">
        <v>1081</v>
      </c>
    </row>
    <row r="47" spans="1:3" x14ac:dyDescent="0.25">
      <c r="A47" s="8" t="s">
        <v>243</v>
      </c>
      <c r="B47" s="8" t="s">
        <v>251</v>
      </c>
      <c r="C47" s="8">
        <v>426</v>
      </c>
    </row>
    <row r="48" spans="1:3" x14ac:dyDescent="0.25">
      <c r="A48" s="8" t="s">
        <v>243</v>
      </c>
      <c r="B48" s="8" t="s">
        <v>252</v>
      </c>
      <c r="C48" s="8">
        <v>138</v>
      </c>
    </row>
    <row r="49" spans="1:3" x14ac:dyDescent="0.25">
      <c r="A49" s="8" t="s">
        <v>243</v>
      </c>
      <c r="B49" s="8" t="s">
        <v>253</v>
      </c>
      <c r="C49" s="8">
        <v>990</v>
      </c>
    </row>
    <row r="50" spans="1:3" x14ac:dyDescent="0.25">
      <c r="A50" s="8" t="s">
        <v>243</v>
      </c>
      <c r="B50" s="8" t="s">
        <v>254</v>
      </c>
      <c r="C50" s="8">
        <v>213</v>
      </c>
    </row>
    <row r="51" spans="1:3" x14ac:dyDescent="0.25">
      <c r="A51" s="8" t="s">
        <v>243</v>
      </c>
      <c r="B51" s="8" t="s">
        <v>255</v>
      </c>
      <c r="C51" s="8">
        <v>351</v>
      </c>
    </row>
    <row r="52" spans="1:3" x14ac:dyDescent="0.25">
      <c r="A52" s="8" t="s">
        <v>243</v>
      </c>
      <c r="B52" s="8" t="s">
        <v>256</v>
      </c>
      <c r="C52" s="8">
        <v>177</v>
      </c>
    </row>
    <row r="53" spans="1:3" x14ac:dyDescent="0.25">
      <c r="A53" s="8" t="s">
        <v>243</v>
      </c>
      <c r="B53" s="8" t="s">
        <v>257</v>
      </c>
      <c r="C53" s="8">
        <v>699</v>
      </c>
    </row>
    <row r="54" spans="1:3" x14ac:dyDescent="0.25">
      <c r="A54" s="8" t="s">
        <v>243</v>
      </c>
      <c r="B54" s="8" t="s">
        <v>258</v>
      </c>
      <c r="C54" s="8">
        <v>539</v>
      </c>
    </row>
    <row r="55" spans="1:3" x14ac:dyDescent="0.25">
      <c r="A55" s="8" t="s">
        <v>259</v>
      </c>
      <c r="B55" s="8" t="s">
        <v>260</v>
      </c>
      <c r="C55" s="8">
        <v>6586</v>
      </c>
    </row>
    <row r="56" spans="1:3" x14ac:dyDescent="0.25">
      <c r="A56" s="8" t="s">
        <v>261</v>
      </c>
      <c r="B56" s="8" t="s">
        <v>262</v>
      </c>
      <c r="C56" s="8">
        <v>274</v>
      </c>
    </row>
    <row r="57" spans="1:3" x14ac:dyDescent="0.25">
      <c r="A57" s="8" t="s">
        <v>261</v>
      </c>
      <c r="B57" s="8" t="s">
        <v>263</v>
      </c>
      <c r="C57" s="8">
        <v>305</v>
      </c>
    </row>
    <row r="58" spans="1:3" x14ac:dyDescent="0.25">
      <c r="A58" s="8" t="s">
        <v>261</v>
      </c>
      <c r="B58" s="8" t="s">
        <v>264</v>
      </c>
      <c r="C58" s="8">
        <v>397</v>
      </c>
    </row>
    <row r="59" spans="1:3" x14ac:dyDescent="0.25">
      <c r="A59" s="8" t="s">
        <v>261</v>
      </c>
      <c r="B59" s="8" t="s">
        <v>265</v>
      </c>
      <c r="C59" s="8">
        <v>222</v>
      </c>
    </row>
    <row r="60" spans="1:3" x14ac:dyDescent="0.25">
      <c r="A60" s="8" t="s">
        <v>266</v>
      </c>
      <c r="B60" s="8" t="s">
        <v>267</v>
      </c>
      <c r="C60" s="8">
        <v>909</v>
      </c>
    </row>
    <row r="61" spans="1:3" x14ac:dyDescent="0.25">
      <c r="A61" s="8" t="s">
        <v>266</v>
      </c>
      <c r="B61" s="8" t="s">
        <v>268</v>
      </c>
      <c r="C61" s="8">
        <v>463</v>
      </c>
    </row>
    <row r="62" spans="1:3" x14ac:dyDescent="0.25">
      <c r="A62" s="8" t="s">
        <v>266</v>
      </c>
      <c r="B62" s="8" t="s">
        <v>269</v>
      </c>
      <c r="C62" s="8">
        <v>2404</v>
      </c>
    </row>
    <row r="63" spans="1:3" x14ac:dyDescent="0.25">
      <c r="A63" s="8" t="s">
        <v>266</v>
      </c>
      <c r="B63" s="8" t="s">
        <v>270</v>
      </c>
      <c r="C63" s="8">
        <v>935</v>
      </c>
    </row>
    <row r="64" spans="1:3" x14ac:dyDescent="0.25">
      <c r="A64" s="8" t="s">
        <v>266</v>
      </c>
      <c r="B64" s="8" t="s">
        <v>271</v>
      </c>
      <c r="C64" s="8">
        <v>1311</v>
      </c>
    </row>
    <row r="65" spans="1:3" x14ac:dyDescent="0.25">
      <c r="A65" s="8" t="s">
        <v>272</v>
      </c>
      <c r="B65" s="8" t="s">
        <v>273</v>
      </c>
      <c r="C65" s="8">
        <v>845</v>
      </c>
    </row>
    <row r="66" spans="1:3" x14ac:dyDescent="0.25">
      <c r="A66" s="8" t="s">
        <v>272</v>
      </c>
      <c r="B66" s="8" t="s">
        <v>274</v>
      </c>
      <c r="C66" s="8">
        <v>308</v>
      </c>
    </row>
    <row r="67" spans="1:3" x14ac:dyDescent="0.25">
      <c r="A67" s="8" t="s">
        <v>272</v>
      </c>
      <c r="B67" s="8" t="s">
        <v>275</v>
      </c>
      <c r="C67" s="8">
        <v>2372</v>
      </c>
    </row>
    <row r="68" spans="1:3" x14ac:dyDescent="0.25">
      <c r="A68" s="8" t="s">
        <v>276</v>
      </c>
      <c r="B68" s="8" t="s">
        <v>277</v>
      </c>
      <c r="C68" s="8">
        <v>124</v>
      </c>
    </row>
    <row r="69" spans="1:3" x14ac:dyDescent="0.25">
      <c r="A69" s="8" t="s">
        <v>276</v>
      </c>
      <c r="B69" s="8" t="s">
        <v>278</v>
      </c>
      <c r="C69" s="8">
        <v>309</v>
      </c>
    </row>
    <row r="70" spans="1:3" x14ac:dyDescent="0.25">
      <c r="A70" s="8" t="s">
        <v>276</v>
      </c>
      <c r="B70" s="8" t="s">
        <v>279</v>
      </c>
      <c r="C70" s="8">
        <v>234</v>
      </c>
    </row>
    <row r="71" spans="1:3" x14ac:dyDescent="0.25">
      <c r="A71" s="8" t="s">
        <v>276</v>
      </c>
      <c r="B71" s="8" t="s">
        <v>280</v>
      </c>
      <c r="C71" s="8">
        <v>310</v>
      </c>
    </row>
    <row r="72" spans="1:3" x14ac:dyDescent="0.25">
      <c r="A72" s="8" t="s">
        <v>276</v>
      </c>
      <c r="B72" s="8" t="s">
        <v>281</v>
      </c>
      <c r="C72" s="8">
        <v>534</v>
      </c>
    </row>
    <row r="73" spans="1:3" x14ac:dyDescent="0.25">
      <c r="A73" s="8" t="s">
        <v>276</v>
      </c>
      <c r="B73" s="8" t="s">
        <v>282</v>
      </c>
      <c r="C73" s="8">
        <v>186</v>
      </c>
    </row>
    <row r="74" spans="1:3" x14ac:dyDescent="0.25">
      <c r="A74" s="8" t="s">
        <v>276</v>
      </c>
      <c r="B74" s="8" t="s">
        <v>283</v>
      </c>
      <c r="C74" s="8">
        <v>671</v>
      </c>
    </row>
    <row r="75" spans="1:3" x14ac:dyDescent="0.25">
      <c r="A75" s="8" t="s">
        <v>276</v>
      </c>
      <c r="B75" s="8" t="s">
        <v>284</v>
      </c>
      <c r="C75" s="8">
        <v>1285</v>
      </c>
    </row>
    <row r="76" spans="1:3" x14ac:dyDescent="0.25">
      <c r="A76" s="8" t="s">
        <v>276</v>
      </c>
      <c r="B76" s="8" t="s">
        <v>285</v>
      </c>
      <c r="C76" s="8">
        <v>292</v>
      </c>
    </row>
    <row r="77" spans="1:3" x14ac:dyDescent="0.25">
      <c r="A77" s="8" t="s">
        <v>276</v>
      </c>
      <c r="B77" s="8" t="s">
        <v>286</v>
      </c>
      <c r="C77" s="8">
        <v>154</v>
      </c>
    </row>
    <row r="78" spans="1:3" x14ac:dyDescent="0.25">
      <c r="A78" s="8" t="s">
        <v>276</v>
      </c>
      <c r="B78" s="8" t="s">
        <v>287</v>
      </c>
      <c r="C78" s="8">
        <v>2988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V134"/>
  <sheetViews>
    <sheetView showGridLines="0" workbookViewId="0">
      <pane ySplit="1" topLeftCell="A2" activePane="bottomLeft" state="frozen"/>
      <selection pane="bottomLeft" activeCell="U9" sqref="U9"/>
    </sheetView>
  </sheetViews>
  <sheetFormatPr defaultColWidth="21.7109375" defaultRowHeight="15" x14ac:dyDescent="0.25"/>
  <cols>
    <col min="1" max="1" width="8.85546875" style="87" bestFit="1" customWidth="1"/>
    <col min="2" max="2" width="41.140625" style="87" customWidth="1"/>
    <col min="3" max="3" width="8" style="87" bestFit="1" customWidth="1"/>
    <col min="4" max="4" width="7.5703125" style="87" customWidth="1"/>
    <col min="5" max="5" width="7.5703125" style="87" bestFit="1" customWidth="1"/>
    <col min="6" max="6" width="7.5703125" style="87" customWidth="1"/>
    <col min="7" max="7" width="5.140625" style="87" customWidth="1"/>
    <col min="8" max="8" width="8" style="87" bestFit="1" customWidth="1"/>
    <col min="9" max="9" width="7.5703125" style="87" customWidth="1"/>
    <col min="10" max="11" width="5.140625" style="87" bestFit="1" customWidth="1"/>
    <col min="12" max="12" width="7.5703125" style="87" customWidth="1"/>
    <col min="13" max="13" width="7.5703125" style="87" bestFit="1" customWidth="1"/>
    <col min="14" max="15" width="10.85546875" style="87" bestFit="1" customWidth="1"/>
    <col min="16" max="16" width="7.5703125" style="87" customWidth="1"/>
    <col min="17" max="18" width="8" style="87" bestFit="1" customWidth="1"/>
    <col min="19" max="19" width="9.7109375" style="87" customWidth="1"/>
    <col min="20" max="20" width="8" style="87" bestFit="1" customWidth="1"/>
    <col min="21" max="21" width="45.7109375" style="87" bestFit="1" customWidth="1"/>
    <col min="22" max="22" width="30.42578125" style="87" customWidth="1"/>
    <col min="23" max="16384" width="21.7109375" style="87"/>
  </cols>
  <sheetData>
    <row r="1" spans="1:22" s="78" customFormat="1" ht="135" x14ac:dyDescent="0.25">
      <c r="A1" s="74" t="s">
        <v>0</v>
      </c>
      <c r="B1" s="74" t="s">
        <v>1</v>
      </c>
      <c r="C1" s="75" t="s">
        <v>291</v>
      </c>
      <c r="D1" s="75" t="s">
        <v>292</v>
      </c>
      <c r="E1" s="75" t="s">
        <v>292</v>
      </c>
      <c r="F1" s="75" t="s">
        <v>293</v>
      </c>
      <c r="G1" s="75" t="s">
        <v>294</v>
      </c>
      <c r="H1" s="76" t="s">
        <v>295</v>
      </c>
      <c r="I1" s="75" t="s">
        <v>296</v>
      </c>
      <c r="J1" s="75" t="s">
        <v>297</v>
      </c>
      <c r="K1" s="76" t="s">
        <v>298</v>
      </c>
      <c r="L1" s="75" t="s">
        <v>299</v>
      </c>
      <c r="M1" s="75" t="s">
        <v>300</v>
      </c>
      <c r="N1" s="75" t="s">
        <v>301</v>
      </c>
      <c r="O1" s="75" t="s">
        <v>302</v>
      </c>
      <c r="P1" s="75" t="s">
        <v>303</v>
      </c>
      <c r="Q1" s="76" t="s">
        <v>346</v>
      </c>
      <c r="R1" s="106" t="s">
        <v>304</v>
      </c>
      <c r="S1" s="105" t="s">
        <v>305</v>
      </c>
      <c r="T1" s="77"/>
      <c r="U1" s="57" t="s">
        <v>355</v>
      </c>
      <c r="V1" s="57" t="s">
        <v>354</v>
      </c>
    </row>
    <row r="2" spans="1:22" s="83" customFormat="1" x14ac:dyDescent="0.25">
      <c r="A2" s="79" t="s">
        <v>126</v>
      </c>
      <c r="B2" s="18" t="s">
        <v>315</v>
      </c>
      <c r="C2" s="80">
        <f>SUM(C49,C93,C134)</f>
        <v>15262</v>
      </c>
      <c r="D2" s="80">
        <f>SUM(D49,D93,D134)</f>
        <v>25</v>
      </c>
      <c r="E2" s="80">
        <f>SUM(E49,E93,E134)</f>
        <v>0</v>
      </c>
      <c r="F2" s="80">
        <v>21</v>
      </c>
      <c r="G2" s="80">
        <v>1</v>
      </c>
      <c r="H2" s="81">
        <f>SUM(C2:G2)</f>
        <v>15309</v>
      </c>
      <c r="I2" s="80" t="s">
        <v>306</v>
      </c>
      <c r="J2" s="80" t="s">
        <v>306</v>
      </c>
      <c r="K2" s="81" t="s">
        <v>306</v>
      </c>
      <c r="L2" s="80">
        <f>SUM(L49,L93,L134)</f>
        <v>157</v>
      </c>
      <c r="M2" s="80">
        <f>SUM(M49,M93,M134)</f>
        <v>134</v>
      </c>
      <c r="N2" s="80">
        <f>SUM(N49,N93,N134)</f>
        <v>29</v>
      </c>
      <c r="O2" s="80">
        <v>78</v>
      </c>
      <c r="P2" s="80" t="s">
        <v>306</v>
      </c>
      <c r="Q2" s="95">
        <f>SUM(H2,K2,L2,M2,N2,O2,P2)</f>
        <v>15707</v>
      </c>
      <c r="R2" s="81">
        <f>SUM(R3,R49,R93,R134)</f>
        <v>34228</v>
      </c>
      <c r="S2" s="82">
        <f>SUM(S3,S49,S93,S134)</f>
        <v>49935</v>
      </c>
    </row>
    <row r="3" spans="1:22" x14ac:dyDescent="0.25">
      <c r="A3" s="84"/>
      <c r="B3" s="42" t="s">
        <v>313</v>
      </c>
      <c r="C3" s="85" t="s">
        <v>306</v>
      </c>
      <c r="D3" s="85" t="s">
        <v>306</v>
      </c>
      <c r="E3" s="85" t="s">
        <v>306</v>
      </c>
      <c r="F3" s="85" t="s">
        <v>306</v>
      </c>
      <c r="G3" s="85" t="s">
        <v>306</v>
      </c>
      <c r="H3" s="86" t="s">
        <v>306</v>
      </c>
      <c r="I3" s="85" t="s">
        <v>306</v>
      </c>
      <c r="J3" s="85" t="s">
        <v>306</v>
      </c>
      <c r="K3" s="86" t="s">
        <v>306</v>
      </c>
      <c r="L3" s="85" t="s">
        <v>306</v>
      </c>
      <c r="M3" s="85" t="s">
        <v>306</v>
      </c>
      <c r="N3" s="85" t="s">
        <v>306</v>
      </c>
      <c r="O3" s="85" t="s">
        <v>306</v>
      </c>
      <c r="P3" s="85" t="s">
        <v>306</v>
      </c>
      <c r="Q3" s="86" t="s">
        <v>306</v>
      </c>
      <c r="R3" s="85">
        <v>1046</v>
      </c>
      <c r="S3" s="63">
        <f>SUM(R3)</f>
        <v>1046</v>
      </c>
    </row>
    <row r="4" spans="1:22" x14ac:dyDescent="0.25">
      <c r="A4" s="26" t="s">
        <v>308</v>
      </c>
      <c r="B4" s="88" t="s">
        <v>342</v>
      </c>
      <c r="C4" s="62">
        <v>52</v>
      </c>
      <c r="D4" s="62">
        <v>0</v>
      </c>
      <c r="E4" s="62">
        <v>0</v>
      </c>
      <c r="F4" s="62">
        <v>0</v>
      </c>
      <c r="G4" s="62">
        <v>0</v>
      </c>
      <c r="H4" s="69">
        <f t="shared" ref="H4:H48" si="0">SUM(C4:G4)</f>
        <v>52</v>
      </c>
      <c r="I4" s="62">
        <v>0</v>
      </c>
      <c r="J4" s="62">
        <v>0</v>
      </c>
      <c r="K4" s="69">
        <f t="shared" ref="K4:K48" si="1">SUM(I4:J4)</f>
        <v>0</v>
      </c>
      <c r="L4" s="62">
        <v>0</v>
      </c>
      <c r="M4" s="62">
        <v>0</v>
      </c>
      <c r="N4" s="62">
        <v>1</v>
      </c>
      <c r="O4" s="62">
        <v>0</v>
      </c>
      <c r="P4" s="62">
        <v>0</v>
      </c>
      <c r="Q4" s="69">
        <f>SUM(H4,K4,L4,M4,N4,O4,P4)</f>
        <v>53</v>
      </c>
      <c r="R4" s="69">
        <v>35</v>
      </c>
      <c r="S4" s="104">
        <f>SUM(Q4:R4)</f>
        <v>88</v>
      </c>
    </row>
    <row r="5" spans="1:22" x14ac:dyDescent="0.25">
      <c r="A5" s="26" t="s">
        <v>308</v>
      </c>
      <c r="B5" s="88" t="s">
        <v>343</v>
      </c>
      <c r="C5" s="62">
        <v>64</v>
      </c>
      <c r="D5" s="62">
        <v>0</v>
      </c>
      <c r="E5" s="62">
        <v>0</v>
      </c>
      <c r="F5" s="62">
        <v>0</v>
      </c>
      <c r="G5" s="62">
        <v>0</v>
      </c>
      <c r="H5" s="69">
        <f t="shared" si="0"/>
        <v>64</v>
      </c>
      <c r="I5" s="62">
        <v>0</v>
      </c>
      <c r="J5" s="62">
        <v>0</v>
      </c>
      <c r="K5" s="69">
        <f t="shared" si="1"/>
        <v>0</v>
      </c>
      <c r="L5" s="62">
        <v>0</v>
      </c>
      <c r="M5" s="62">
        <v>0</v>
      </c>
      <c r="N5" s="62">
        <v>0</v>
      </c>
      <c r="O5" s="62">
        <v>0</v>
      </c>
      <c r="P5" s="62">
        <v>0</v>
      </c>
      <c r="Q5" s="69">
        <f>SUM(H5,K5,L5,M5,N5,O5,P5)</f>
        <v>64</v>
      </c>
      <c r="R5" s="69">
        <v>18</v>
      </c>
      <c r="S5" s="104">
        <f t="shared" ref="S5:S48" si="2">SUM(Q5:R5)</f>
        <v>82</v>
      </c>
    </row>
    <row r="6" spans="1:22" x14ac:dyDescent="0.25">
      <c r="A6" s="26" t="s">
        <v>308</v>
      </c>
      <c r="B6" s="88" t="s">
        <v>319</v>
      </c>
      <c r="C6" s="62" t="s">
        <v>306</v>
      </c>
      <c r="D6" s="62" t="s">
        <v>306</v>
      </c>
      <c r="E6" s="62" t="s">
        <v>306</v>
      </c>
      <c r="F6" s="62" t="s">
        <v>306</v>
      </c>
      <c r="G6" s="62" t="s">
        <v>306</v>
      </c>
      <c r="H6" s="69" t="s">
        <v>306</v>
      </c>
      <c r="I6" s="62" t="s">
        <v>306</v>
      </c>
      <c r="J6" s="62" t="s">
        <v>306</v>
      </c>
      <c r="K6" s="69" t="s">
        <v>306</v>
      </c>
      <c r="L6" s="62" t="s">
        <v>306</v>
      </c>
      <c r="M6" s="62" t="s">
        <v>306</v>
      </c>
      <c r="N6" s="62" t="s">
        <v>306</v>
      </c>
      <c r="O6" s="62" t="s">
        <v>306</v>
      </c>
      <c r="P6" s="62" t="s">
        <v>306</v>
      </c>
      <c r="Q6" s="69" t="s">
        <v>306</v>
      </c>
      <c r="R6" s="69">
        <v>345</v>
      </c>
      <c r="S6" s="104">
        <f t="shared" si="2"/>
        <v>345</v>
      </c>
    </row>
    <row r="7" spans="1:22" x14ac:dyDescent="0.25">
      <c r="A7" s="26" t="s">
        <v>308</v>
      </c>
      <c r="B7" s="88" t="s">
        <v>3</v>
      </c>
      <c r="C7" s="62">
        <v>68</v>
      </c>
      <c r="D7" s="62">
        <v>0</v>
      </c>
      <c r="E7" s="62">
        <v>0</v>
      </c>
      <c r="F7" s="62">
        <v>0</v>
      </c>
      <c r="G7" s="62">
        <v>0</v>
      </c>
      <c r="H7" s="69">
        <f t="shared" si="0"/>
        <v>68</v>
      </c>
      <c r="I7" s="62">
        <v>0</v>
      </c>
      <c r="J7" s="62">
        <v>0</v>
      </c>
      <c r="K7" s="69">
        <f t="shared" si="1"/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9">
        <f>SUM(H7,K7,L7,M7,N7,O7,P7)</f>
        <v>68</v>
      </c>
      <c r="R7" s="69"/>
      <c r="S7" s="104">
        <f t="shared" si="2"/>
        <v>68</v>
      </c>
    </row>
    <row r="8" spans="1:22" x14ac:dyDescent="0.25">
      <c r="A8" s="26" t="s">
        <v>308</v>
      </c>
      <c r="B8" s="88" t="s">
        <v>5</v>
      </c>
      <c r="C8" s="62">
        <v>311</v>
      </c>
      <c r="D8" s="62">
        <v>0</v>
      </c>
      <c r="E8" s="62">
        <v>0</v>
      </c>
      <c r="F8" s="62">
        <v>0</v>
      </c>
      <c r="G8" s="62">
        <v>0</v>
      </c>
      <c r="H8" s="69">
        <f t="shared" si="0"/>
        <v>311</v>
      </c>
      <c r="I8" s="62">
        <v>0</v>
      </c>
      <c r="J8" s="62">
        <v>0</v>
      </c>
      <c r="K8" s="69">
        <f t="shared" si="1"/>
        <v>0</v>
      </c>
      <c r="L8" s="62">
        <v>0</v>
      </c>
      <c r="M8" s="62">
        <v>0</v>
      </c>
      <c r="N8" s="62">
        <v>1</v>
      </c>
      <c r="O8" s="62">
        <v>0</v>
      </c>
      <c r="P8" s="62">
        <v>0</v>
      </c>
      <c r="Q8" s="69">
        <f>SUM(H8,K8,L8,M8,N8,O8,P8)</f>
        <v>312</v>
      </c>
      <c r="R8" s="69">
        <v>251</v>
      </c>
      <c r="S8" s="104">
        <f t="shared" si="2"/>
        <v>563</v>
      </c>
    </row>
    <row r="9" spans="1:22" x14ac:dyDescent="0.25">
      <c r="A9" s="26" t="s">
        <v>308</v>
      </c>
      <c r="B9" s="88" t="s">
        <v>69</v>
      </c>
      <c r="C9" s="62">
        <v>99</v>
      </c>
      <c r="D9" s="62">
        <v>0</v>
      </c>
      <c r="E9" s="62">
        <v>0</v>
      </c>
      <c r="F9" s="62">
        <v>0</v>
      </c>
      <c r="G9" s="62">
        <v>0</v>
      </c>
      <c r="H9" s="69">
        <f t="shared" si="0"/>
        <v>99</v>
      </c>
      <c r="I9" s="62">
        <v>0</v>
      </c>
      <c r="J9" s="62">
        <v>0</v>
      </c>
      <c r="K9" s="69">
        <f t="shared" si="1"/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9">
        <v>99</v>
      </c>
      <c r="R9" s="69"/>
      <c r="S9" s="104">
        <f t="shared" si="2"/>
        <v>99</v>
      </c>
    </row>
    <row r="10" spans="1:22" x14ac:dyDescent="0.25">
      <c r="A10" s="26" t="s">
        <v>308</v>
      </c>
      <c r="B10" s="88" t="s">
        <v>70</v>
      </c>
      <c r="C10" s="62">
        <v>153</v>
      </c>
      <c r="D10" s="62">
        <v>0</v>
      </c>
      <c r="E10" s="62">
        <v>0</v>
      </c>
      <c r="F10" s="62">
        <v>0</v>
      </c>
      <c r="G10" s="62">
        <v>0</v>
      </c>
      <c r="H10" s="69">
        <f t="shared" si="0"/>
        <v>153</v>
      </c>
      <c r="I10" s="62">
        <v>0</v>
      </c>
      <c r="J10" s="62">
        <v>0</v>
      </c>
      <c r="K10" s="69">
        <f t="shared" si="1"/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9">
        <f>SUM(H10,K10,L10,M10,N10,O10,P10)</f>
        <v>153</v>
      </c>
      <c r="R10" s="69"/>
      <c r="S10" s="104">
        <f t="shared" si="2"/>
        <v>153</v>
      </c>
    </row>
    <row r="11" spans="1:22" x14ac:dyDescent="0.25">
      <c r="A11" s="26" t="s">
        <v>308</v>
      </c>
      <c r="B11" s="88" t="s">
        <v>320</v>
      </c>
      <c r="C11" s="62" t="s">
        <v>306</v>
      </c>
      <c r="D11" s="62" t="s">
        <v>306</v>
      </c>
      <c r="E11" s="62" t="s">
        <v>306</v>
      </c>
      <c r="F11" s="62" t="s">
        <v>306</v>
      </c>
      <c r="G11" s="62" t="s">
        <v>306</v>
      </c>
      <c r="H11" s="69" t="s">
        <v>306</v>
      </c>
      <c r="I11" s="62" t="s">
        <v>306</v>
      </c>
      <c r="J11" s="62" t="s">
        <v>306</v>
      </c>
      <c r="K11" s="69" t="s">
        <v>306</v>
      </c>
      <c r="L11" s="62" t="s">
        <v>306</v>
      </c>
      <c r="M11" s="62" t="s">
        <v>306</v>
      </c>
      <c r="N11" s="62" t="s">
        <v>306</v>
      </c>
      <c r="O11" s="62" t="s">
        <v>306</v>
      </c>
      <c r="P11" s="62" t="s">
        <v>306</v>
      </c>
      <c r="Q11" s="69" t="s">
        <v>306</v>
      </c>
      <c r="R11" s="69">
        <v>290</v>
      </c>
      <c r="S11" s="104">
        <f t="shared" si="2"/>
        <v>290</v>
      </c>
    </row>
    <row r="12" spans="1:22" x14ac:dyDescent="0.25">
      <c r="A12" s="26" t="s">
        <v>308</v>
      </c>
      <c r="B12" s="88" t="s">
        <v>71</v>
      </c>
      <c r="C12" s="62">
        <v>223</v>
      </c>
      <c r="D12" s="62">
        <v>0</v>
      </c>
      <c r="E12" s="62">
        <v>0</v>
      </c>
      <c r="F12" s="62">
        <v>0</v>
      </c>
      <c r="G12" s="62">
        <v>0</v>
      </c>
      <c r="H12" s="69">
        <f t="shared" si="0"/>
        <v>223</v>
      </c>
      <c r="I12" s="62">
        <v>0</v>
      </c>
      <c r="J12" s="62">
        <v>0</v>
      </c>
      <c r="K12" s="69">
        <f t="shared" si="1"/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9">
        <f>SUM(H12,K12,L12,M12,N12,O12,P12)</f>
        <v>223</v>
      </c>
      <c r="R12" s="69"/>
      <c r="S12" s="104">
        <f t="shared" si="2"/>
        <v>223</v>
      </c>
    </row>
    <row r="13" spans="1:22" x14ac:dyDescent="0.25">
      <c r="A13" s="26" t="s">
        <v>308</v>
      </c>
      <c r="B13" s="88" t="s">
        <v>72</v>
      </c>
      <c r="C13" s="62">
        <v>138</v>
      </c>
      <c r="D13" s="62">
        <v>0</v>
      </c>
      <c r="E13" s="62">
        <v>0</v>
      </c>
      <c r="F13" s="62">
        <v>0</v>
      </c>
      <c r="G13" s="62">
        <v>0</v>
      </c>
      <c r="H13" s="69">
        <f t="shared" si="0"/>
        <v>138</v>
      </c>
      <c r="I13" s="62">
        <v>0</v>
      </c>
      <c r="J13" s="62">
        <v>0</v>
      </c>
      <c r="K13" s="69">
        <f t="shared" si="1"/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9">
        <f>SUM(H13,K13,L13,M13,N13,O13,P13)</f>
        <v>138</v>
      </c>
      <c r="R13" s="69"/>
      <c r="S13" s="104">
        <f t="shared" si="2"/>
        <v>138</v>
      </c>
    </row>
    <row r="14" spans="1:22" x14ac:dyDescent="0.25">
      <c r="A14" s="26" t="s">
        <v>308</v>
      </c>
      <c r="B14" s="88" t="s">
        <v>321</v>
      </c>
      <c r="C14" s="62" t="s">
        <v>306</v>
      </c>
      <c r="D14" s="62" t="s">
        <v>306</v>
      </c>
      <c r="E14" s="62" t="s">
        <v>306</v>
      </c>
      <c r="F14" s="62" t="s">
        <v>306</v>
      </c>
      <c r="G14" s="62" t="s">
        <v>306</v>
      </c>
      <c r="H14" s="69" t="s">
        <v>306</v>
      </c>
      <c r="I14" s="62" t="s">
        <v>306</v>
      </c>
      <c r="J14" s="62" t="s">
        <v>306</v>
      </c>
      <c r="K14" s="69" t="s">
        <v>306</v>
      </c>
      <c r="L14" s="62" t="s">
        <v>306</v>
      </c>
      <c r="M14" s="62" t="s">
        <v>306</v>
      </c>
      <c r="N14" s="62" t="s">
        <v>306</v>
      </c>
      <c r="O14" s="62" t="s">
        <v>306</v>
      </c>
      <c r="P14" s="62" t="s">
        <v>306</v>
      </c>
      <c r="Q14" s="69" t="s">
        <v>306</v>
      </c>
      <c r="R14" s="69">
        <v>1277</v>
      </c>
      <c r="S14" s="104">
        <f t="shared" si="2"/>
        <v>1277</v>
      </c>
    </row>
    <row r="15" spans="1:22" x14ac:dyDescent="0.25">
      <c r="A15" s="88" t="s">
        <v>308</v>
      </c>
      <c r="B15" s="88" t="s">
        <v>73</v>
      </c>
      <c r="C15" s="62">
        <v>153</v>
      </c>
      <c r="D15" s="62">
        <v>0</v>
      </c>
      <c r="E15" s="62">
        <v>0</v>
      </c>
      <c r="F15" s="62">
        <v>0</v>
      </c>
      <c r="G15" s="62">
        <v>0</v>
      </c>
      <c r="H15" s="69">
        <f t="shared" si="0"/>
        <v>153</v>
      </c>
      <c r="I15" s="62">
        <v>0</v>
      </c>
      <c r="J15" s="62">
        <v>0</v>
      </c>
      <c r="K15" s="69">
        <f t="shared" si="1"/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9">
        <f>SUM(H15,K15,L15,M15,N15,O15,P15)</f>
        <v>153</v>
      </c>
      <c r="R15" s="69"/>
      <c r="S15" s="104">
        <f t="shared" si="2"/>
        <v>153</v>
      </c>
    </row>
    <row r="16" spans="1:22" x14ac:dyDescent="0.25">
      <c r="A16" s="88" t="s">
        <v>308</v>
      </c>
      <c r="B16" s="88" t="s">
        <v>74</v>
      </c>
      <c r="C16" s="62">
        <v>178</v>
      </c>
      <c r="D16" s="62">
        <v>0</v>
      </c>
      <c r="E16" s="62">
        <v>0</v>
      </c>
      <c r="F16" s="62">
        <v>0</v>
      </c>
      <c r="G16" s="62">
        <v>0</v>
      </c>
      <c r="H16" s="69">
        <f t="shared" si="0"/>
        <v>178</v>
      </c>
      <c r="I16" s="62">
        <v>0</v>
      </c>
      <c r="J16" s="62">
        <v>0</v>
      </c>
      <c r="K16" s="69">
        <f t="shared" si="1"/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9">
        <f>SUM(H16,K16,L16,M16,N16,O16,P16)</f>
        <v>178</v>
      </c>
      <c r="R16" s="69"/>
      <c r="S16" s="104">
        <f t="shared" si="2"/>
        <v>178</v>
      </c>
    </row>
    <row r="17" spans="1:19" x14ac:dyDescent="0.25">
      <c r="A17" s="88" t="s">
        <v>308</v>
      </c>
      <c r="B17" s="88" t="s">
        <v>322</v>
      </c>
      <c r="C17" s="62" t="s">
        <v>306</v>
      </c>
      <c r="D17" s="62" t="s">
        <v>306</v>
      </c>
      <c r="E17" s="62" t="s">
        <v>306</v>
      </c>
      <c r="F17" s="62" t="s">
        <v>306</v>
      </c>
      <c r="G17" s="62" t="s">
        <v>306</v>
      </c>
      <c r="H17" s="69" t="s">
        <v>306</v>
      </c>
      <c r="I17" s="62" t="s">
        <v>306</v>
      </c>
      <c r="J17" s="62" t="s">
        <v>306</v>
      </c>
      <c r="K17" s="69" t="s">
        <v>306</v>
      </c>
      <c r="L17" s="62" t="s">
        <v>306</v>
      </c>
      <c r="M17" s="62" t="s">
        <v>306</v>
      </c>
      <c r="N17" s="62" t="s">
        <v>306</v>
      </c>
      <c r="O17" s="62" t="s">
        <v>306</v>
      </c>
      <c r="P17" s="62" t="s">
        <v>306</v>
      </c>
      <c r="Q17" s="69" t="s">
        <v>306</v>
      </c>
      <c r="R17" s="69">
        <v>746</v>
      </c>
      <c r="S17" s="104">
        <f t="shared" si="2"/>
        <v>746</v>
      </c>
    </row>
    <row r="18" spans="1:19" x14ac:dyDescent="0.25">
      <c r="A18" s="88" t="s">
        <v>308</v>
      </c>
      <c r="B18" s="88" t="s">
        <v>10</v>
      </c>
      <c r="C18" s="62">
        <v>325</v>
      </c>
      <c r="D18" s="62">
        <v>25</v>
      </c>
      <c r="E18" s="62">
        <v>0</v>
      </c>
      <c r="F18" s="62">
        <v>0</v>
      </c>
      <c r="G18" s="62">
        <v>0</v>
      </c>
      <c r="H18" s="69">
        <f t="shared" si="0"/>
        <v>350</v>
      </c>
      <c r="I18" s="62">
        <v>0</v>
      </c>
      <c r="J18" s="62">
        <v>0</v>
      </c>
      <c r="K18" s="69">
        <f t="shared" si="1"/>
        <v>0</v>
      </c>
      <c r="L18" s="62">
        <v>5</v>
      </c>
      <c r="M18" s="62">
        <v>0</v>
      </c>
      <c r="N18" s="62">
        <v>0</v>
      </c>
      <c r="O18" s="62">
        <v>0</v>
      </c>
      <c r="P18" s="62">
        <v>0</v>
      </c>
      <c r="Q18" s="69">
        <f>SUM(H18,K18,L18,M18,N18,O18,P18)</f>
        <v>355</v>
      </c>
      <c r="R18" s="69">
        <v>648</v>
      </c>
      <c r="S18" s="104">
        <f t="shared" si="2"/>
        <v>1003</v>
      </c>
    </row>
    <row r="19" spans="1:19" x14ac:dyDescent="0.25">
      <c r="A19" s="26" t="s">
        <v>308</v>
      </c>
      <c r="B19" s="88" t="s">
        <v>75</v>
      </c>
      <c r="C19" s="62">
        <v>81</v>
      </c>
      <c r="D19" s="62">
        <v>0</v>
      </c>
      <c r="E19" s="62">
        <v>0</v>
      </c>
      <c r="F19" s="62">
        <v>0</v>
      </c>
      <c r="G19" s="62">
        <v>0</v>
      </c>
      <c r="H19" s="69">
        <f t="shared" si="0"/>
        <v>81</v>
      </c>
      <c r="I19" s="62">
        <v>0</v>
      </c>
      <c r="J19" s="62">
        <v>0</v>
      </c>
      <c r="K19" s="69">
        <f t="shared" si="1"/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9">
        <f>SUM(H19,K19,L19,M19,N19,O19,P19)</f>
        <v>81</v>
      </c>
      <c r="R19" s="69"/>
      <c r="S19" s="104">
        <f t="shared" si="2"/>
        <v>81</v>
      </c>
    </row>
    <row r="20" spans="1:19" x14ac:dyDescent="0.25">
      <c r="A20" s="26" t="s">
        <v>308</v>
      </c>
      <c r="B20" s="88" t="s">
        <v>76</v>
      </c>
      <c r="C20" s="62">
        <v>121</v>
      </c>
      <c r="D20" s="62">
        <v>0</v>
      </c>
      <c r="E20" s="62">
        <v>0</v>
      </c>
      <c r="F20" s="62">
        <v>0</v>
      </c>
      <c r="G20" s="62">
        <v>0</v>
      </c>
      <c r="H20" s="69">
        <f t="shared" si="0"/>
        <v>121</v>
      </c>
      <c r="I20" s="62">
        <v>0</v>
      </c>
      <c r="J20" s="62">
        <v>0</v>
      </c>
      <c r="K20" s="69">
        <f t="shared" si="1"/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9">
        <f>SUM(H20,K20,L20,M20,N20,O20,P20)</f>
        <v>121</v>
      </c>
      <c r="R20" s="69"/>
      <c r="S20" s="104">
        <f t="shared" si="2"/>
        <v>121</v>
      </c>
    </row>
    <row r="21" spans="1:19" x14ac:dyDescent="0.25">
      <c r="A21" s="26" t="s">
        <v>308</v>
      </c>
      <c r="B21" s="88" t="s">
        <v>324</v>
      </c>
      <c r="C21" s="62" t="s">
        <v>306</v>
      </c>
      <c r="D21" s="62" t="s">
        <v>306</v>
      </c>
      <c r="E21" s="62" t="s">
        <v>306</v>
      </c>
      <c r="F21" s="62" t="s">
        <v>306</v>
      </c>
      <c r="G21" s="62" t="s">
        <v>306</v>
      </c>
      <c r="H21" s="69" t="s">
        <v>306</v>
      </c>
      <c r="I21" s="62" t="s">
        <v>306</v>
      </c>
      <c r="J21" s="62" t="s">
        <v>306</v>
      </c>
      <c r="K21" s="69" t="s">
        <v>306</v>
      </c>
      <c r="L21" s="62" t="s">
        <v>306</v>
      </c>
      <c r="M21" s="62" t="s">
        <v>306</v>
      </c>
      <c r="N21" s="62" t="s">
        <v>306</v>
      </c>
      <c r="O21" s="62" t="s">
        <v>306</v>
      </c>
      <c r="P21" s="62" t="s">
        <v>306</v>
      </c>
      <c r="Q21" s="69" t="s">
        <v>306</v>
      </c>
      <c r="R21" s="69">
        <v>347</v>
      </c>
      <c r="S21" s="104">
        <f t="shared" si="2"/>
        <v>347</v>
      </c>
    </row>
    <row r="22" spans="1:19" x14ac:dyDescent="0.25">
      <c r="A22" s="26" t="s">
        <v>308</v>
      </c>
      <c r="B22" s="88" t="s">
        <v>14</v>
      </c>
      <c r="C22" s="62">
        <v>134</v>
      </c>
      <c r="D22" s="62">
        <v>0</v>
      </c>
      <c r="E22" s="62">
        <v>0</v>
      </c>
      <c r="F22" s="62">
        <v>0</v>
      </c>
      <c r="G22" s="62">
        <v>1</v>
      </c>
      <c r="H22" s="69">
        <f t="shared" si="0"/>
        <v>135</v>
      </c>
      <c r="I22" s="62">
        <v>0</v>
      </c>
      <c r="J22" s="62">
        <v>0</v>
      </c>
      <c r="K22" s="69">
        <f t="shared" si="1"/>
        <v>0</v>
      </c>
      <c r="L22" s="62">
        <v>0</v>
      </c>
      <c r="M22" s="62">
        <v>0</v>
      </c>
      <c r="N22" s="62">
        <v>1</v>
      </c>
      <c r="O22" s="62">
        <v>0</v>
      </c>
      <c r="P22" s="62">
        <v>0</v>
      </c>
      <c r="Q22" s="69">
        <f t="shared" ref="Q22:Q28" si="3">SUM(H22,K22,L22,M22,N22,O22,P22)</f>
        <v>136</v>
      </c>
      <c r="R22" s="69">
        <v>378</v>
      </c>
      <c r="S22" s="104">
        <f t="shared" si="2"/>
        <v>514</v>
      </c>
    </row>
    <row r="23" spans="1:19" x14ac:dyDescent="0.25">
      <c r="A23" s="26" t="s">
        <v>308</v>
      </c>
      <c r="B23" s="88" t="s">
        <v>20</v>
      </c>
      <c r="C23" s="62">
        <v>128</v>
      </c>
      <c r="D23" s="62">
        <v>0</v>
      </c>
      <c r="E23" s="62">
        <v>0</v>
      </c>
      <c r="F23" s="62">
        <v>0</v>
      </c>
      <c r="G23" s="62">
        <v>0</v>
      </c>
      <c r="H23" s="69">
        <f t="shared" si="0"/>
        <v>128</v>
      </c>
      <c r="I23" s="62">
        <v>0</v>
      </c>
      <c r="J23" s="62">
        <v>0</v>
      </c>
      <c r="K23" s="69">
        <f t="shared" si="1"/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9">
        <f t="shared" si="3"/>
        <v>128</v>
      </c>
      <c r="R23" s="69">
        <v>278</v>
      </c>
      <c r="S23" s="104">
        <f t="shared" si="2"/>
        <v>406</v>
      </c>
    </row>
    <row r="24" spans="1:19" x14ac:dyDescent="0.25">
      <c r="A24" s="26" t="s">
        <v>308</v>
      </c>
      <c r="B24" s="88" t="s">
        <v>21</v>
      </c>
      <c r="C24" s="62">
        <v>197</v>
      </c>
      <c r="D24" s="62">
        <v>0</v>
      </c>
      <c r="E24" s="62">
        <v>0</v>
      </c>
      <c r="F24" s="62">
        <v>0</v>
      </c>
      <c r="G24" s="62">
        <v>0</v>
      </c>
      <c r="H24" s="69">
        <f t="shared" si="0"/>
        <v>197</v>
      </c>
      <c r="I24" s="62">
        <v>0</v>
      </c>
      <c r="J24" s="62">
        <v>0</v>
      </c>
      <c r="K24" s="70">
        <f t="shared" si="1"/>
        <v>0</v>
      </c>
      <c r="L24" s="62">
        <v>0</v>
      </c>
      <c r="M24" s="62">
        <v>0</v>
      </c>
      <c r="N24" s="62">
        <v>2</v>
      </c>
      <c r="O24" s="62">
        <v>0</v>
      </c>
      <c r="P24" s="62">
        <v>0</v>
      </c>
      <c r="Q24" s="69">
        <f t="shared" si="3"/>
        <v>199</v>
      </c>
      <c r="R24" s="69">
        <v>79</v>
      </c>
      <c r="S24" s="104">
        <f t="shared" si="2"/>
        <v>278</v>
      </c>
    </row>
    <row r="25" spans="1:19" x14ac:dyDescent="0.25">
      <c r="A25" s="26" t="s">
        <v>308</v>
      </c>
      <c r="B25" s="88" t="s">
        <v>25</v>
      </c>
      <c r="C25" s="62">
        <v>215</v>
      </c>
      <c r="D25" s="62">
        <v>0</v>
      </c>
      <c r="E25" s="62">
        <v>0</v>
      </c>
      <c r="F25" s="62">
        <v>0</v>
      </c>
      <c r="G25" s="62">
        <v>0</v>
      </c>
      <c r="H25" s="69">
        <f t="shared" si="0"/>
        <v>215</v>
      </c>
      <c r="I25" s="62">
        <v>0</v>
      </c>
      <c r="J25" s="62">
        <v>0</v>
      </c>
      <c r="K25" s="71">
        <f t="shared" si="1"/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9">
        <f t="shared" si="3"/>
        <v>215</v>
      </c>
      <c r="R25" s="69">
        <v>1091</v>
      </c>
      <c r="S25" s="104">
        <f t="shared" si="2"/>
        <v>1306</v>
      </c>
    </row>
    <row r="26" spans="1:19" x14ac:dyDescent="0.25">
      <c r="A26" s="26" t="s">
        <v>308</v>
      </c>
      <c r="B26" s="88" t="s">
        <v>30</v>
      </c>
      <c r="C26" s="62">
        <v>115</v>
      </c>
      <c r="D26" s="62">
        <v>0</v>
      </c>
      <c r="E26" s="62">
        <v>0</v>
      </c>
      <c r="F26" s="62">
        <v>0</v>
      </c>
      <c r="G26" s="62">
        <v>0</v>
      </c>
      <c r="H26" s="69">
        <f t="shared" si="0"/>
        <v>115</v>
      </c>
      <c r="I26" s="62">
        <v>0</v>
      </c>
      <c r="J26" s="62">
        <v>0</v>
      </c>
      <c r="K26" s="69">
        <f t="shared" si="1"/>
        <v>0</v>
      </c>
      <c r="L26" s="62">
        <v>0</v>
      </c>
      <c r="M26" s="62">
        <v>0</v>
      </c>
      <c r="N26" s="62">
        <v>1</v>
      </c>
      <c r="O26" s="62">
        <v>0</v>
      </c>
      <c r="P26" s="62">
        <v>0</v>
      </c>
      <c r="Q26" s="69">
        <f t="shared" si="3"/>
        <v>116</v>
      </c>
      <c r="R26" s="69">
        <v>172</v>
      </c>
      <c r="S26" s="104">
        <f t="shared" si="2"/>
        <v>288</v>
      </c>
    </row>
    <row r="27" spans="1:19" x14ac:dyDescent="0.25">
      <c r="A27" s="26" t="s">
        <v>308</v>
      </c>
      <c r="B27" s="88" t="s">
        <v>88</v>
      </c>
      <c r="C27" s="62">
        <v>137</v>
      </c>
      <c r="D27" s="62">
        <v>0</v>
      </c>
      <c r="E27" s="62">
        <v>0</v>
      </c>
      <c r="F27" s="62">
        <v>0</v>
      </c>
      <c r="G27" s="62">
        <v>0</v>
      </c>
      <c r="H27" s="69">
        <f t="shared" si="0"/>
        <v>137</v>
      </c>
      <c r="I27" s="62">
        <v>0</v>
      </c>
      <c r="J27" s="62">
        <v>0</v>
      </c>
      <c r="K27" s="69">
        <f t="shared" si="1"/>
        <v>0</v>
      </c>
      <c r="L27" s="62">
        <v>13</v>
      </c>
      <c r="M27" s="62">
        <v>0</v>
      </c>
      <c r="N27" s="62">
        <v>0</v>
      </c>
      <c r="O27" s="62">
        <v>0</v>
      </c>
      <c r="P27" s="62">
        <v>0</v>
      </c>
      <c r="Q27" s="69">
        <f t="shared" si="3"/>
        <v>150</v>
      </c>
      <c r="R27" s="69"/>
      <c r="S27" s="104">
        <f t="shared" si="2"/>
        <v>150</v>
      </c>
    </row>
    <row r="28" spans="1:19" x14ac:dyDescent="0.25">
      <c r="A28" s="26" t="s">
        <v>308</v>
      </c>
      <c r="B28" s="88" t="s">
        <v>89</v>
      </c>
      <c r="C28" s="62">
        <v>112</v>
      </c>
      <c r="D28" s="62">
        <v>0</v>
      </c>
      <c r="E28" s="62">
        <v>0</v>
      </c>
      <c r="F28" s="62">
        <v>0</v>
      </c>
      <c r="G28" s="62">
        <v>0</v>
      </c>
      <c r="H28" s="69">
        <f t="shared" si="0"/>
        <v>112</v>
      </c>
      <c r="I28" s="62">
        <v>0</v>
      </c>
      <c r="J28" s="62">
        <v>0</v>
      </c>
      <c r="K28" s="69">
        <f t="shared" si="1"/>
        <v>0</v>
      </c>
      <c r="L28" s="62">
        <v>13</v>
      </c>
      <c r="M28" s="62">
        <v>0</v>
      </c>
      <c r="N28" s="62">
        <v>0</v>
      </c>
      <c r="O28" s="62">
        <v>0</v>
      </c>
      <c r="P28" s="62">
        <v>0</v>
      </c>
      <c r="Q28" s="69">
        <f t="shared" si="3"/>
        <v>125</v>
      </c>
      <c r="R28" s="69"/>
      <c r="S28" s="104">
        <f t="shared" si="2"/>
        <v>125</v>
      </c>
    </row>
    <row r="29" spans="1:19" x14ac:dyDescent="0.25">
      <c r="A29" s="26" t="s">
        <v>308</v>
      </c>
      <c r="B29" s="88" t="s">
        <v>329</v>
      </c>
      <c r="C29" s="62" t="s">
        <v>306</v>
      </c>
      <c r="D29" s="62" t="s">
        <v>306</v>
      </c>
      <c r="E29" s="62" t="s">
        <v>306</v>
      </c>
      <c r="F29" s="62" t="s">
        <v>306</v>
      </c>
      <c r="G29" s="62" t="s">
        <v>306</v>
      </c>
      <c r="H29" s="69" t="s">
        <v>306</v>
      </c>
      <c r="I29" s="62" t="s">
        <v>306</v>
      </c>
      <c r="J29" s="62" t="s">
        <v>306</v>
      </c>
      <c r="K29" s="69" t="s">
        <v>306</v>
      </c>
      <c r="L29" s="62" t="s">
        <v>306</v>
      </c>
      <c r="M29" s="62" t="s">
        <v>306</v>
      </c>
      <c r="N29" s="62" t="s">
        <v>306</v>
      </c>
      <c r="O29" s="62" t="s">
        <v>306</v>
      </c>
      <c r="P29" s="62" t="s">
        <v>306</v>
      </c>
      <c r="Q29" s="69" t="s">
        <v>306</v>
      </c>
      <c r="R29" s="69">
        <v>48</v>
      </c>
      <c r="S29" s="104">
        <f t="shared" si="2"/>
        <v>48</v>
      </c>
    </row>
    <row r="30" spans="1:19" x14ac:dyDescent="0.25">
      <c r="A30" s="4" t="s">
        <v>308</v>
      </c>
      <c r="B30" s="88" t="s">
        <v>90</v>
      </c>
      <c r="C30" s="62">
        <v>109</v>
      </c>
      <c r="D30" s="62">
        <v>0</v>
      </c>
      <c r="E30" s="62">
        <v>0</v>
      </c>
      <c r="F30" s="62">
        <v>0</v>
      </c>
      <c r="G30" s="62">
        <v>0</v>
      </c>
      <c r="H30" s="69">
        <f t="shared" si="0"/>
        <v>109</v>
      </c>
      <c r="I30" s="62">
        <v>0</v>
      </c>
      <c r="J30" s="62">
        <v>0</v>
      </c>
      <c r="K30" s="70">
        <f t="shared" si="1"/>
        <v>0</v>
      </c>
      <c r="L30" s="62">
        <v>9</v>
      </c>
      <c r="M30" s="62">
        <v>0</v>
      </c>
      <c r="N30" s="62">
        <v>0</v>
      </c>
      <c r="O30" s="62">
        <v>0</v>
      </c>
      <c r="P30" s="62">
        <v>0</v>
      </c>
      <c r="Q30" s="69">
        <f>SUM(H30,K30,L30,M30,N30,O30,P30)</f>
        <v>118</v>
      </c>
      <c r="R30" s="69"/>
      <c r="S30" s="104">
        <f t="shared" si="2"/>
        <v>118</v>
      </c>
    </row>
    <row r="31" spans="1:19" x14ac:dyDescent="0.25">
      <c r="A31" s="4" t="s">
        <v>308</v>
      </c>
      <c r="B31" s="88" t="s">
        <v>91</v>
      </c>
      <c r="C31" s="62">
        <v>110</v>
      </c>
      <c r="D31" s="62">
        <v>0</v>
      </c>
      <c r="E31" s="62">
        <v>0</v>
      </c>
      <c r="F31" s="62">
        <v>0</v>
      </c>
      <c r="G31" s="62">
        <v>0</v>
      </c>
      <c r="H31" s="69">
        <f t="shared" si="0"/>
        <v>110</v>
      </c>
      <c r="I31" s="62">
        <v>0</v>
      </c>
      <c r="J31" s="62">
        <v>0</v>
      </c>
      <c r="K31" s="70">
        <f t="shared" si="1"/>
        <v>0</v>
      </c>
      <c r="L31" s="62">
        <v>0</v>
      </c>
      <c r="M31" s="62">
        <v>0</v>
      </c>
      <c r="N31" s="62">
        <v>1</v>
      </c>
      <c r="O31" s="62">
        <v>0</v>
      </c>
      <c r="P31" s="62">
        <v>0</v>
      </c>
      <c r="Q31" s="69">
        <f>SUM(H31,K31,L31,M31,N31,O31,P31)</f>
        <v>111</v>
      </c>
      <c r="R31" s="69"/>
      <c r="S31" s="104">
        <f t="shared" si="2"/>
        <v>111</v>
      </c>
    </row>
    <row r="32" spans="1:19" x14ac:dyDescent="0.25">
      <c r="A32" s="4" t="s">
        <v>308</v>
      </c>
      <c r="B32" s="88" t="s">
        <v>330</v>
      </c>
      <c r="C32" s="62" t="s">
        <v>306</v>
      </c>
      <c r="D32" s="62" t="s">
        <v>306</v>
      </c>
      <c r="E32" s="62" t="s">
        <v>306</v>
      </c>
      <c r="F32" s="62" t="s">
        <v>306</v>
      </c>
      <c r="G32" s="62" t="s">
        <v>306</v>
      </c>
      <c r="H32" s="69" t="s">
        <v>306</v>
      </c>
      <c r="I32" s="62" t="s">
        <v>306</v>
      </c>
      <c r="J32" s="62" t="s">
        <v>306</v>
      </c>
      <c r="K32" s="70" t="s">
        <v>306</v>
      </c>
      <c r="L32" s="62" t="s">
        <v>306</v>
      </c>
      <c r="M32" s="62" t="s">
        <v>306</v>
      </c>
      <c r="N32" s="62" t="s">
        <v>306</v>
      </c>
      <c r="O32" s="62" t="s">
        <v>306</v>
      </c>
      <c r="P32" s="62" t="s">
        <v>306</v>
      </c>
      <c r="Q32" s="69" t="s">
        <v>306</v>
      </c>
      <c r="R32" s="69">
        <v>745</v>
      </c>
      <c r="S32" s="104">
        <f t="shared" si="2"/>
        <v>745</v>
      </c>
    </row>
    <row r="33" spans="1:19" x14ac:dyDescent="0.25">
      <c r="A33" s="4" t="s">
        <v>308</v>
      </c>
      <c r="B33" s="88" t="s">
        <v>92</v>
      </c>
      <c r="C33" s="62">
        <v>36</v>
      </c>
      <c r="D33" s="62">
        <v>0</v>
      </c>
      <c r="E33" s="62">
        <v>0</v>
      </c>
      <c r="F33" s="62">
        <v>0</v>
      </c>
      <c r="G33" s="62">
        <v>0</v>
      </c>
      <c r="H33" s="69">
        <f t="shared" si="0"/>
        <v>36</v>
      </c>
      <c r="I33" s="62">
        <v>0</v>
      </c>
      <c r="J33" s="62">
        <v>0</v>
      </c>
      <c r="K33" s="70">
        <f t="shared" si="1"/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9">
        <f>SUM(H33,K33,L33,M33,N33,O33,P33)</f>
        <v>36</v>
      </c>
      <c r="R33" s="69"/>
      <c r="S33" s="104">
        <f t="shared" si="2"/>
        <v>36</v>
      </c>
    </row>
    <row r="34" spans="1:19" x14ac:dyDescent="0.25">
      <c r="A34" s="4" t="s">
        <v>308</v>
      </c>
      <c r="B34" s="88" t="s">
        <v>93</v>
      </c>
      <c r="C34" s="62">
        <v>92</v>
      </c>
      <c r="D34" s="62">
        <v>0</v>
      </c>
      <c r="E34" s="62">
        <v>0</v>
      </c>
      <c r="F34" s="62">
        <v>0</v>
      </c>
      <c r="G34" s="62">
        <v>0</v>
      </c>
      <c r="H34" s="69">
        <f t="shared" si="0"/>
        <v>92</v>
      </c>
      <c r="I34" s="62">
        <v>0</v>
      </c>
      <c r="J34" s="62">
        <v>0</v>
      </c>
      <c r="K34" s="70">
        <f t="shared" si="1"/>
        <v>0</v>
      </c>
      <c r="L34" s="62">
        <v>0</v>
      </c>
      <c r="M34" s="62">
        <v>0</v>
      </c>
      <c r="N34" s="62">
        <v>1</v>
      </c>
      <c r="O34" s="62">
        <v>0</v>
      </c>
      <c r="P34" s="62">
        <v>0</v>
      </c>
      <c r="Q34" s="69">
        <f>SUM(H34,K34,L34,M34,N34,O34,P34)</f>
        <v>93</v>
      </c>
      <c r="R34" s="69"/>
      <c r="S34" s="104">
        <f t="shared" si="2"/>
        <v>93</v>
      </c>
    </row>
    <row r="35" spans="1:19" x14ac:dyDescent="0.25">
      <c r="A35" s="4" t="s">
        <v>308</v>
      </c>
      <c r="B35" s="88" t="s">
        <v>94</v>
      </c>
      <c r="C35" s="62">
        <v>101</v>
      </c>
      <c r="D35" s="62">
        <v>0</v>
      </c>
      <c r="E35" s="62">
        <v>0</v>
      </c>
      <c r="F35" s="62">
        <v>0</v>
      </c>
      <c r="G35" s="62">
        <v>0</v>
      </c>
      <c r="H35" s="69">
        <f t="shared" si="0"/>
        <v>101</v>
      </c>
      <c r="I35" s="62">
        <v>0</v>
      </c>
      <c r="J35" s="62">
        <v>0</v>
      </c>
      <c r="K35" s="70">
        <f t="shared" si="1"/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9">
        <f>SUM(H35,K35,L35,M35,N35,O35,P35)</f>
        <v>101</v>
      </c>
      <c r="R35" s="69"/>
      <c r="S35" s="104">
        <f t="shared" si="2"/>
        <v>101</v>
      </c>
    </row>
    <row r="36" spans="1:19" x14ac:dyDescent="0.25">
      <c r="A36" s="4" t="s">
        <v>308</v>
      </c>
      <c r="B36" s="88" t="s">
        <v>95</v>
      </c>
      <c r="C36" s="62">
        <v>67</v>
      </c>
      <c r="D36" s="62">
        <v>0</v>
      </c>
      <c r="E36" s="62">
        <v>0</v>
      </c>
      <c r="F36" s="62">
        <v>0</v>
      </c>
      <c r="G36" s="62">
        <v>0</v>
      </c>
      <c r="H36" s="69">
        <f t="shared" si="0"/>
        <v>67</v>
      </c>
      <c r="I36" s="62">
        <v>0</v>
      </c>
      <c r="J36" s="62">
        <v>0</v>
      </c>
      <c r="K36" s="70">
        <f t="shared" si="1"/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9">
        <f>SUM(H36,K36,L36,M36,N36,O36,P36)</f>
        <v>67</v>
      </c>
      <c r="R36" s="69"/>
      <c r="S36" s="104">
        <f t="shared" si="2"/>
        <v>67</v>
      </c>
    </row>
    <row r="37" spans="1:19" x14ac:dyDescent="0.25">
      <c r="A37" s="4" t="s">
        <v>308</v>
      </c>
      <c r="B37" s="88" t="s">
        <v>96</v>
      </c>
      <c r="C37" s="62">
        <v>106</v>
      </c>
      <c r="D37" s="62">
        <v>0</v>
      </c>
      <c r="E37" s="62">
        <v>0</v>
      </c>
      <c r="F37" s="62">
        <v>0</v>
      </c>
      <c r="G37" s="62">
        <v>0</v>
      </c>
      <c r="H37" s="69">
        <f t="shared" si="0"/>
        <v>106</v>
      </c>
      <c r="I37" s="62">
        <v>0</v>
      </c>
      <c r="J37" s="62">
        <v>0</v>
      </c>
      <c r="K37" s="70">
        <f t="shared" si="1"/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9">
        <f>SUM(H37,K37,L37,M37,N37,O37,P37)</f>
        <v>106</v>
      </c>
      <c r="R37" s="69"/>
      <c r="S37" s="104">
        <f t="shared" si="2"/>
        <v>106</v>
      </c>
    </row>
    <row r="38" spans="1:19" x14ac:dyDescent="0.25">
      <c r="A38" s="4" t="s">
        <v>308</v>
      </c>
      <c r="B38" s="88" t="s">
        <v>331</v>
      </c>
      <c r="C38" s="62" t="s">
        <v>306</v>
      </c>
      <c r="D38" s="62" t="s">
        <v>306</v>
      </c>
      <c r="E38" s="62" t="s">
        <v>306</v>
      </c>
      <c r="F38" s="62" t="s">
        <v>306</v>
      </c>
      <c r="G38" s="62" t="s">
        <v>306</v>
      </c>
      <c r="H38" s="69" t="s">
        <v>306</v>
      </c>
      <c r="I38" s="62" t="s">
        <v>306</v>
      </c>
      <c r="J38" s="62" t="s">
        <v>306</v>
      </c>
      <c r="K38" s="70" t="s">
        <v>306</v>
      </c>
      <c r="L38" s="62" t="s">
        <v>306</v>
      </c>
      <c r="M38" s="62" t="s">
        <v>306</v>
      </c>
      <c r="N38" s="62" t="s">
        <v>306</v>
      </c>
      <c r="O38" s="62" t="s">
        <v>306</v>
      </c>
      <c r="P38" s="62" t="s">
        <v>306</v>
      </c>
      <c r="Q38" s="69" t="s">
        <v>306</v>
      </c>
      <c r="R38" s="69">
        <v>841</v>
      </c>
      <c r="S38" s="104">
        <f t="shared" si="2"/>
        <v>841</v>
      </c>
    </row>
    <row r="39" spans="1:19" x14ac:dyDescent="0.25">
      <c r="A39" s="88" t="s">
        <v>308</v>
      </c>
      <c r="B39" s="88" t="s">
        <v>35</v>
      </c>
      <c r="C39" s="62">
        <v>110</v>
      </c>
      <c r="D39" s="62">
        <v>0</v>
      </c>
      <c r="E39" s="62">
        <v>0</v>
      </c>
      <c r="F39" s="62">
        <v>0</v>
      </c>
      <c r="G39" s="62">
        <v>0</v>
      </c>
      <c r="H39" s="69">
        <f t="shared" si="0"/>
        <v>110</v>
      </c>
      <c r="I39" s="62">
        <v>0</v>
      </c>
      <c r="J39" s="62">
        <v>0</v>
      </c>
      <c r="K39" s="70">
        <f t="shared" si="1"/>
        <v>0</v>
      </c>
      <c r="L39" s="62">
        <v>0</v>
      </c>
      <c r="M39" s="62">
        <v>0</v>
      </c>
      <c r="N39" s="62">
        <v>1</v>
      </c>
      <c r="O39" s="62">
        <v>0</v>
      </c>
      <c r="P39" s="62">
        <v>0</v>
      </c>
      <c r="Q39" s="69">
        <f t="shared" ref="Q39:Q45" si="4">SUM(H39,K39,L39,M39,N39,O39,P39)</f>
        <v>111</v>
      </c>
      <c r="R39" s="69">
        <v>340</v>
      </c>
      <c r="S39" s="104">
        <f t="shared" si="2"/>
        <v>451</v>
      </c>
    </row>
    <row r="40" spans="1:19" x14ac:dyDescent="0.25">
      <c r="A40" s="26" t="s">
        <v>308</v>
      </c>
      <c r="B40" s="88" t="s">
        <v>37</v>
      </c>
      <c r="C40" s="62">
        <v>349</v>
      </c>
      <c r="D40" s="62">
        <v>0</v>
      </c>
      <c r="E40" s="62">
        <v>0</v>
      </c>
      <c r="F40" s="62">
        <v>0</v>
      </c>
      <c r="G40" s="62">
        <v>0</v>
      </c>
      <c r="H40" s="69">
        <f t="shared" si="0"/>
        <v>349</v>
      </c>
      <c r="I40" s="62">
        <v>0</v>
      </c>
      <c r="J40" s="62">
        <v>0</v>
      </c>
      <c r="K40" s="70">
        <f t="shared" si="1"/>
        <v>0</v>
      </c>
      <c r="L40" s="62">
        <v>2</v>
      </c>
      <c r="M40" s="62">
        <v>0</v>
      </c>
      <c r="N40" s="62">
        <v>0</v>
      </c>
      <c r="O40" s="62">
        <v>0</v>
      </c>
      <c r="P40" s="62">
        <v>0</v>
      </c>
      <c r="Q40" s="69">
        <f t="shared" si="4"/>
        <v>351</v>
      </c>
      <c r="R40" s="69"/>
      <c r="S40" s="104">
        <f t="shared" si="2"/>
        <v>351</v>
      </c>
    </row>
    <row r="41" spans="1:19" x14ac:dyDescent="0.25">
      <c r="A41" s="26" t="s">
        <v>308</v>
      </c>
      <c r="B41" s="88" t="s">
        <v>38</v>
      </c>
      <c r="C41" s="62">
        <v>81</v>
      </c>
      <c r="D41" s="62">
        <v>0</v>
      </c>
      <c r="E41" s="62">
        <v>0</v>
      </c>
      <c r="F41" s="62">
        <v>0</v>
      </c>
      <c r="G41" s="62">
        <v>0</v>
      </c>
      <c r="H41" s="69">
        <f t="shared" si="0"/>
        <v>81</v>
      </c>
      <c r="I41" s="62">
        <v>0</v>
      </c>
      <c r="J41" s="62">
        <v>0</v>
      </c>
      <c r="K41" s="70">
        <f t="shared" si="1"/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9">
        <f t="shared" si="4"/>
        <v>81</v>
      </c>
      <c r="R41" s="69"/>
      <c r="S41" s="104">
        <f t="shared" si="2"/>
        <v>81</v>
      </c>
    </row>
    <row r="42" spans="1:19" x14ac:dyDescent="0.25">
      <c r="A42" s="26" t="s">
        <v>308</v>
      </c>
      <c r="B42" s="88" t="s">
        <v>97</v>
      </c>
      <c r="C42" s="62">
        <v>137</v>
      </c>
      <c r="D42" s="62">
        <v>0</v>
      </c>
      <c r="E42" s="62">
        <v>0</v>
      </c>
      <c r="F42" s="62">
        <v>0</v>
      </c>
      <c r="G42" s="62">
        <v>0</v>
      </c>
      <c r="H42" s="69">
        <f t="shared" si="0"/>
        <v>137</v>
      </c>
      <c r="I42" s="62">
        <v>0</v>
      </c>
      <c r="J42" s="62">
        <v>0</v>
      </c>
      <c r="K42" s="70">
        <f t="shared" si="1"/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9">
        <f t="shared" si="4"/>
        <v>137</v>
      </c>
      <c r="R42" s="69"/>
      <c r="S42" s="104">
        <f t="shared" si="2"/>
        <v>137</v>
      </c>
    </row>
    <row r="43" spans="1:19" x14ac:dyDescent="0.25">
      <c r="A43" s="26" t="s">
        <v>308</v>
      </c>
      <c r="B43" s="88" t="s">
        <v>98</v>
      </c>
      <c r="C43" s="62">
        <v>127</v>
      </c>
      <c r="D43" s="62">
        <v>0</v>
      </c>
      <c r="E43" s="62">
        <v>0</v>
      </c>
      <c r="F43" s="62">
        <v>0</v>
      </c>
      <c r="G43" s="62">
        <v>0</v>
      </c>
      <c r="H43" s="69">
        <f t="shared" si="0"/>
        <v>127</v>
      </c>
      <c r="I43" s="62">
        <v>0</v>
      </c>
      <c r="J43" s="62">
        <v>0</v>
      </c>
      <c r="K43" s="70">
        <f t="shared" si="1"/>
        <v>0</v>
      </c>
      <c r="L43" s="62">
        <v>0</v>
      </c>
      <c r="M43" s="62">
        <v>0</v>
      </c>
      <c r="N43" s="62">
        <v>1</v>
      </c>
      <c r="O43" s="62">
        <v>0</v>
      </c>
      <c r="P43" s="62">
        <v>0</v>
      </c>
      <c r="Q43" s="69">
        <f t="shared" si="4"/>
        <v>128</v>
      </c>
      <c r="R43" s="69"/>
      <c r="S43" s="104">
        <f t="shared" si="2"/>
        <v>128</v>
      </c>
    </row>
    <row r="44" spans="1:19" x14ac:dyDescent="0.25">
      <c r="A44" s="26" t="s">
        <v>308</v>
      </c>
      <c r="B44" s="88" t="s">
        <v>99</v>
      </c>
      <c r="C44" s="62">
        <v>161</v>
      </c>
      <c r="D44" s="62">
        <v>0</v>
      </c>
      <c r="E44" s="62">
        <v>0</v>
      </c>
      <c r="F44" s="62">
        <v>0</v>
      </c>
      <c r="G44" s="62">
        <v>0</v>
      </c>
      <c r="H44" s="69">
        <f t="shared" si="0"/>
        <v>161</v>
      </c>
      <c r="I44" s="62">
        <v>0</v>
      </c>
      <c r="J44" s="62">
        <v>0</v>
      </c>
      <c r="K44" s="70">
        <f t="shared" si="1"/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9">
        <f t="shared" si="4"/>
        <v>161</v>
      </c>
      <c r="R44" s="69"/>
      <c r="S44" s="104">
        <f t="shared" si="2"/>
        <v>161</v>
      </c>
    </row>
    <row r="45" spans="1:19" x14ac:dyDescent="0.25">
      <c r="A45" s="26" t="s">
        <v>308</v>
      </c>
      <c r="B45" s="88" t="s">
        <v>100</v>
      </c>
      <c r="C45" s="62">
        <v>193</v>
      </c>
      <c r="D45" s="62">
        <v>0</v>
      </c>
      <c r="E45" s="62">
        <v>0</v>
      </c>
      <c r="F45" s="62">
        <v>0</v>
      </c>
      <c r="G45" s="62">
        <v>0</v>
      </c>
      <c r="H45" s="69">
        <f t="shared" si="0"/>
        <v>193</v>
      </c>
      <c r="I45" s="62">
        <v>0</v>
      </c>
      <c r="J45" s="62">
        <v>0</v>
      </c>
      <c r="K45" s="70">
        <f t="shared" si="1"/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9">
        <f t="shared" si="4"/>
        <v>193</v>
      </c>
      <c r="R45" s="69"/>
      <c r="S45" s="104">
        <f t="shared" si="2"/>
        <v>193</v>
      </c>
    </row>
    <row r="46" spans="1:19" x14ac:dyDescent="0.25">
      <c r="A46" s="26" t="s">
        <v>308</v>
      </c>
      <c r="B46" s="88" t="s">
        <v>332</v>
      </c>
      <c r="C46" s="62" t="s">
        <v>306</v>
      </c>
      <c r="D46" s="62" t="s">
        <v>306</v>
      </c>
      <c r="E46" s="62" t="s">
        <v>306</v>
      </c>
      <c r="F46" s="62" t="s">
        <v>306</v>
      </c>
      <c r="G46" s="62" t="s">
        <v>306</v>
      </c>
      <c r="H46" s="69" t="s">
        <v>306</v>
      </c>
      <c r="I46" s="62" t="s">
        <v>306</v>
      </c>
      <c r="J46" s="62" t="s">
        <v>306</v>
      </c>
      <c r="K46" s="70" t="s">
        <v>306</v>
      </c>
      <c r="L46" s="62" t="s">
        <v>306</v>
      </c>
      <c r="M46" s="62" t="s">
        <v>306</v>
      </c>
      <c r="N46" s="62" t="s">
        <v>306</v>
      </c>
      <c r="O46" s="62" t="s">
        <v>306</v>
      </c>
      <c r="P46" s="62" t="s">
        <v>306</v>
      </c>
      <c r="Q46" s="69" t="s">
        <v>306</v>
      </c>
      <c r="R46" s="69">
        <v>345</v>
      </c>
      <c r="S46" s="104">
        <f t="shared" si="2"/>
        <v>345</v>
      </c>
    </row>
    <row r="47" spans="1:19" x14ac:dyDescent="0.25">
      <c r="A47" s="26" t="s">
        <v>308</v>
      </c>
      <c r="B47" s="88" t="s">
        <v>40</v>
      </c>
      <c r="C47" s="62">
        <v>473</v>
      </c>
      <c r="D47" s="62">
        <v>0</v>
      </c>
      <c r="E47" s="62">
        <v>0</v>
      </c>
      <c r="F47" s="62">
        <v>0</v>
      </c>
      <c r="G47" s="62">
        <v>0</v>
      </c>
      <c r="H47" s="69">
        <f t="shared" si="0"/>
        <v>473</v>
      </c>
      <c r="I47" s="62">
        <v>0</v>
      </c>
      <c r="J47" s="62">
        <v>0</v>
      </c>
      <c r="K47" s="70">
        <f t="shared" si="1"/>
        <v>0</v>
      </c>
      <c r="L47" s="62">
        <v>0</v>
      </c>
      <c r="M47" s="62">
        <v>0</v>
      </c>
      <c r="N47" s="62">
        <v>2</v>
      </c>
      <c r="O47" s="62">
        <v>0</v>
      </c>
      <c r="P47" s="62">
        <v>0</v>
      </c>
      <c r="Q47" s="69">
        <f>SUM(H47,K47,L47,M47,N47,O47,P47)</f>
        <v>475</v>
      </c>
      <c r="R47" s="69">
        <v>1098</v>
      </c>
      <c r="S47" s="104">
        <f t="shared" si="2"/>
        <v>1573</v>
      </c>
    </row>
    <row r="48" spans="1:19" x14ac:dyDescent="0.25">
      <c r="A48" s="26" t="s">
        <v>308</v>
      </c>
      <c r="B48" s="88" t="s">
        <v>43</v>
      </c>
      <c r="C48" s="62">
        <v>124</v>
      </c>
      <c r="D48" s="62">
        <v>0</v>
      </c>
      <c r="E48" s="62">
        <v>0</v>
      </c>
      <c r="F48" s="62">
        <v>0</v>
      </c>
      <c r="G48" s="62">
        <v>0</v>
      </c>
      <c r="H48" s="69">
        <f t="shared" si="0"/>
        <v>124</v>
      </c>
      <c r="I48" s="62">
        <v>0</v>
      </c>
      <c r="J48" s="62">
        <v>0</v>
      </c>
      <c r="K48" s="70">
        <f t="shared" si="1"/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9">
        <f>SUM(H48,K48,L48,M48,N48,O48,P48)</f>
        <v>124</v>
      </c>
      <c r="R48" s="69">
        <v>531</v>
      </c>
      <c r="S48" s="104">
        <f t="shared" si="2"/>
        <v>655</v>
      </c>
    </row>
    <row r="49" spans="1:19" x14ac:dyDescent="0.25">
      <c r="A49" s="11"/>
      <c r="B49" s="42" t="s">
        <v>312</v>
      </c>
      <c r="C49" s="86">
        <f t="shared" ref="C49:R49" si="5">SUM(C4:C48)</f>
        <v>5380</v>
      </c>
      <c r="D49" s="85">
        <f t="shared" si="5"/>
        <v>25</v>
      </c>
      <c r="E49" s="85">
        <f t="shared" si="5"/>
        <v>0</v>
      </c>
      <c r="F49" s="85">
        <f t="shared" si="5"/>
        <v>0</v>
      </c>
      <c r="G49" s="85">
        <f t="shared" si="5"/>
        <v>1</v>
      </c>
      <c r="H49" s="86">
        <f t="shared" si="5"/>
        <v>5406</v>
      </c>
      <c r="I49" s="85">
        <f t="shared" si="5"/>
        <v>0</v>
      </c>
      <c r="J49" s="85">
        <f t="shared" si="5"/>
        <v>0</v>
      </c>
      <c r="K49" s="86">
        <f t="shared" si="5"/>
        <v>0</v>
      </c>
      <c r="L49" s="85">
        <f t="shared" si="5"/>
        <v>42</v>
      </c>
      <c r="M49" s="85">
        <f t="shared" si="5"/>
        <v>0</v>
      </c>
      <c r="N49" s="85">
        <f t="shared" si="5"/>
        <v>12</v>
      </c>
      <c r="O49" s="85">
        <f t="shared" si="5"/>
        <v>0</v>
      </c>
      <c r="P49" s="85">
        <f t="shared" si="5"/>
        <v>0</v>
      </c>
      <c r="Q49" s="86">
        <f t="shared" si="5"/>
        <v>5460</v>
      </c>
      <c r="R49" s="85">
        <f t="shared" si="5"/>
        <v>9903</v>
      </c>
      <c r="S49" s="63">
        <f>SUM(Q49:R49)</f>
        <v>15363</v>
      </c>
    </row>
    <row r="50" spans="1:19" x14ac:dyDescent="0.25">
      <c r="A50" s="89" t="s">
        <v>307</v>
      </c>
      <c r="B50" s="88" t="s">
        <v>323</v>
      </c>
      <c r="C50" s="58" t="s">
        <v>306</v>
      </c>
      <c r="D50" s="58" t="s">
        <v>306</v>
      </c>
      <c r="E50" s="58" t="s">
        <v>306</v>
      </c>
      <c r="F50" s="58" t="s">
        <v>306</v>
      </c>
      <c r="G50" s="58" t="s">
        <v>306</v>
      </c>
      <c r="H50" s="90" t="s">
        <v>306</v>
      </c>
      <c r="I50" s="58" t="s">
        <v>306</v>
      </c>
      <c r="J50" s="58" t="s">
        <v>306</v>
      </c>
      <c r="K50" s="90" t="s">
        <v>306</v>
      </c>
      <c r="L50" s="58" t="s">
        <v>306</v>
      </c>
      <c r="M50" s="58" t="s">
        <v>306</v>
      </c>
      <c r="N50" s="58" t="s">
        <v>306</v>
      </c>
      <c r="O50" s="58" t="s">
        <v>306</v>
      </c>
      <c r="P50" s="58" t="s">
        <v>306</v>
      </c>
      <c r="Q50" s="90" t="s">
        <v>306</v>
      </c>
      <c r="R50" s="90">
        <v>26</v>
      </c>
      <c r="S50" s="104">
        <f>SUM(R50)</f>
        <v>26</v>
      </c>
    </row>
    <row r="51" spans="1:19" x14ac:dyDescent="0.25">
      <c r="A51" s="26" t="s">
        <v>307</v>
      </c>
      <c r="B51" s="88" t="s">
        <v>2</v>
      </c>
      <c r="C51" s="62">
        <v>98</v>
      </c>
      <c r="D51" s="62">
        <v>0</v>
      </c>
      <c r="E51" s="62">
        <v>0</v>
      </c>
      <c r="F51" s="62">
        <v>0</v>
      </c>
      <c r="G51" s="62">
        <v>0</v>
      </c>
      <c r="H51" s="69">
        <f t="shared" ref="H51:H92" si="6">SUM(C51:G51)</f>
        <v>98</v>
      </c>
      <c r="I51" s="62">
        <v>0</v>
      </c>
      <c r="J51" s="62">
        <v>0</v>
      </c>
      <c r="K51" s="69">
        <f t="shared" ref="K51:K92" si="7">SUM(I51:J51)</f>
        <v>0</v>
      </c>
      <c r="L51" s="62">
        <v>10</v>
      </c>
      <c r="M51" s="62">
        <v>0</v>
      </c>
      <c r="N51" s="62">
        <v>1</v>
      </c>
      <c r="O51" s="62">
        <v>0</v>
      </c>
      <c r="P51" s="62">
        <v>0</v>
      </c>
      <c r="Q51" s="69">
        <f t="shared" ref="Q51:Q61" si="8">SUM(H51,K51,L51,M51,N51,O51,P51)</f>
        <v>109</v>
      </c>
      <c r="R51" s="69">
        <v>1346</v>
      </c>
      <c r="S51" s="104">
        <f>SUM(Q51:R51)</f>
        <v>1455</v>
      </c>
    </row>
    <row r="52" spans="1:19" x14ac:dyDescent="0.25">
      <c r="A52" s="26" t="s">
        <v>307</v>
      </c>
      <c r="B52" s="88" t="s">
        <v>4</v>
      </c>
      <c r="C52" s="91">
        <v>158</v>
      </c>
      <c r="D52" s="91" t="s">
        <v>306</v>
      </c>
      <c r="E52" s="91" t="s">
        <v>306</v>
      </c>
      <c r="F52" s="91" t="s">
        <v>306</v>
      </c>
      <c r="G52" s="91" t="s">
        <v>306</v>
      </c>
      <c r="H52" s="90">
        <f t="shared" si="6"/>
        <v>158</v>
      </c>
      <c r="I52" s="62">
        <v>0</v>
      </c>
      <c r="J52" s="91" t="s">
        <v>306</v>
      </c>
      <c r="K52" s="92">
        <f t="shared" si="7"/>
        <v>0</v>
      </c>
      <c r="L52" s="91" t="s">
        <v>306</v>
      </c>
      <c r="M52" s="91" t="s">
        <v>306</v>
      </c>
      <c r="N52" s="91" t="s">
        <v>306</v>
      </c>
      <c r="O52" s="91" t="s">
        <v>306</v>
      </c>
      <c r="P52" s="91" t="s">
        <v>306</v>
      </c>
      <c r="Q52" s="69">
        <f t="shared" si="8"/>
        <v>158</v>
      </c>
      <c r="R52" s="69">
        <v>530</v>
      </c>
      <c r="S52" s="104">
        <f t="shared" ref="S52:S92" si="9">SUM(Q52:R52)</f>
        <v>688</v>
      </c>
    </row>
    <row r="53" spans="1:19" x14ac:dyDescent="0.25">
      <c r="A53" s="26" t="s">
        <v>307</v>
      </c>
      <c r="B53" s="88" t="s">
        <v>6</v>
      </c>
      <c r="C53" s="62">
        <v>156</v>
      </c>
      <c r="D53" s="62">
        <v>0</v>
      </c>
      <c r="E53" s="62">
        <v>0</v>
      </c>
      <c r="F53" s="62">
        <v>0</v>
      </c>
      <c r="G53" s="62">
        <v>0</v>
      </c>
      <c r="H53" s="69">
        <f t="shared" si="6"/>
        <v>156</v>
      </c>
      <c r="I53" s="62">
        <v>0</v>
      </c>
      <c r="J53" s="62">
        <v>0</v>
      </c>
      <c r="K53" s="69">
        <f t="shared" si="7"/>
        <v>0</v>
      </c>
      <c r="L53" s="62">
        <v>20</v>
      </c>
      <c r="M53" s="62">
        <v>0</v>
      </c>
      <c r="N53" s="62">
        <v>0</v>
      </c>
      <c r="O53" s="62">
        <v>0</v>
      </c>
      <c r="P53" s="62">
        <v>0</v>
      </c>
      <c r="Q53" s="69">
        <f t="shared" si="8"/>
        <v>176</v>
      </c>
      <c r="R53" s="69">
        <v>336</v>
      </c>
      <c r="S53" s="104">
        <f t="shared" si="9"/>
        <v>512</v>
      </c>
    </row>
    <row r="54" spans="1:19" x14ac:dyDescent="0.25">
      <c r="A54" s="26" t="s">
        <v>307</v>
      </c>
      <c r="B54" s="88" t="s">
        <v>7</v>
      </c>
      <c r="C54" s="62">
        <v>35</v>
      </c>
      <c r="D54" s="62">
        <v>0</v>
      </c>
      <c r="E54" s="62">
        <v>0</v>
      </c>
      <c r="F54" s="62">
        <v>0</v>
      </c>
      <c r="G54" s="62">
        <v>0</v>
      </c>
      <c r="H54" s="69">
        <f t="shared" si="6"/>
        <v>35</v>
      </c>
      <c r="I54" s="62">
        <v>0</v>
      </c>
      <c r="J54" s="62">
        <v>0</v>
      </c>
      <c r="K54" s="69">
        <f t="shared" si="7"/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9">
        <f t="shared" si="8"/>
        <v>35</v>
      </c>
      <c r="R54" s="69"/>
      <c r="S54" s="104">
        <f t="shared" si="9"/>
        <v>35</v>
      </c>
    </row>
    <row r="55" spans="1:19" x14ac:dyDescent="0.25">
      <c r="A55" s="26" t="s">
        <v>307</v>
      </c>
      <c r="B55" s="88" t="s">
        <v>8</v>
      </c>
      <c r="C55" s="62">
        <v>166</v>
      </c>
      <c r="D55" s="62">
        <v>0</v>
      </c>
      <c r="E55" s="62">
        <v>0</v>
      </c>
      <c r="F55" s="62">
        <v>0</v>
      </c>
      <c r="G55" s="62">
        <v>0</v>
      </c>
      <c r="H55" s="69">
        <f t="shared" si="6"/>
        <v>166</v>
      </c>
      <c r="I55" s="62">
        <v>0</v>
      </c>
      <c r="J55" s="62">
        <v>0</v>
      </c>
      <c r="K55" s="69">
        <f t="shared" si="7"/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9">
        <f t="shared" si="8"/>
        <v>166</v>
      </c>
      <c r="R55" s="69"/>
      <c r="S55" s="104">
        <f t="shared" si="9"/>
        <v>166</v>
      </c>
    </row>
    <row r="56" spans="1:19" x14ac:dyDescent="0.25">
      <c r="A56" s="88" t="s">
        <v>307</v>
      </c>
      <c r="B56" s="88" t="s">
        <v>9</v>
      </c>
      <c r="C56" s="62">
        <v>35</v>
      </c>
      <c r="D56" s="62">
        <v>0</v>
      </c>
      <c r="E56" s="62">
        <v>0</v>
      </c>
      <c r="F56" s="62">
        <v>0</v>
      </c>
      <c r="G56" s="62">
        <v>0</v>
      </c>
      <c r="H56" s="69">
        <f t="shared" si="6"/>
        <v>35</v>
      </c>
      <c r="I56" s="62">
        <v>0</v>
      </c>
      <c r="J56" s="62">
        <v>0</v>
      </c>
      <c r="K56" s="69">
        <f t="shared" si="7"/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9">
        <f t="shared" si="8"/>
        <v>35</v>
      </c>
      <c r="R56" s="69">
        <v>77</v>
      </c>
      <c r="S56" s="104">
        <f t="shared" si="9"/>
        <v>112</v>
      </c>
    </row>
    <row r="57" spans="1:19" x14ac:dyDescent="0.25">
      <c r="A57" s="26" t="s">
        <v>307</v>
      </c>
      <c r="B57" s="88" t="s">
        <v>11</v>
      </c>
      <c r="C57" s="62">
        <v>112</v>
      </c>
      <c r="D57" s="62">
        <v>0</v>
      </c>
      <c r="E57" s="62">
        <v>0</v>
      </c>
      <c r="F57" s="62">
        <v>0</v>
      </c>
      <c r="G57" s="62">
        <v>0</v>
      </c>
      <c r="H57" s="69">
        <f t="shared" si="6"/>
        <v>112</v>
      </c>
      <c r="I57" s="62">
        <v>0</v>
      </c>
      <c r="J57" s="62">
        <v>0</v>
      </c>
      <c r="K57" s="69">
        <f t="shared" si="7"/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9">
        <f t="shared" si="8"/>
        <v>112</v>
      </c>
      <c r="R57" s="69">
        <v>323</v>
      </c>
      <c r="S57" s="104">
        <f t="shared" si="9"/>
        <v>435</v>
      </c>
    </row>
    <row r="58" spans="1:19" x14ac:dyDescent="0.25">
      <c r="A58" s="26" t="s">
        <v>307</v>
      </c>
      <c r="B58" s="88" t="s">
        <v>12</v>
      </c>
      <c r="C58" s="62">
        <v>331</v>
      </c>
      <c r="D58" s="62">
        <v>0</v>
      </c>
      <c r="E58" s="62">
        <v>0</v>
      </c>
      <c r="F58" s="62">
        <v>0</v>
      </c>
      <c r="G58" s="62">
        <v>0</v>
      </c>
      <c r="H58" s="69">
        <f t="shared" si="6"/>
        <v>331</v>
      </c>
      <c r="I58" s="62">
        <v>0</v>
      </c>
      <c r="J58" s="62">
        <v>0</v>
      </c>
      <c r="K58" s="69">
        <f t="shared" si="7"/>
        <v>0</v>
      </c>
      <c r="L58" s="62">
        <v>37</v>
      </c>
      <c r="M58" s="62">
        <v>0</v>
      </c>
      <c r="N58" s="62">
        <v>0</v>
      </c>
      <c r="O58" s="62">
        <v>0</v>
      </c>
      <c r="P58" s="62">
        <v>0</v>
      </c>
      <c r="Q58" s="69">
        <f t="shared" si="8"/>
        <v>368</v>
      </c>
      <c r="R58" s="69">
        <v>578</v>
      </c>
      <c r="S58" s="104">
        <f t="shared" si="9"/>
        <v>946</v>
      </c>
    </row>
    <row r="59" spans="1:19" x14ac:dyDescent="0.25">
      <c r="A59" s="88" t="s">
        <v>307</v>
      </c>
      <c r="B59" s="88" t="s">
        <v>77</v>
      </c>
      <c r="C59" s="62">
        <v>122</v>
      </c>
      <c r="D59" s="62">
        <v>0</v>
      </c>
      <c r="E59" s="62">
        <v>0</v>
      </c>
      <c r="F59" s="62">
        <v>0</v>
      </c>
      <c r="G59" s="62">
        <v>0</v>
      </c>
      <c r="H59" s="69">
        <f t="shared" si="6"/>
        <v>122</v>
      </c>
      <c r="I59" s="62">
        <v>0</v>
      </c>
      <c r="J59" s="62">
        <v>0</v>
      </c>
      <c r="K59" s="70">
        <f t="shared" si="7"/>
        <v>0</v>
      </c>
      <c r="L59" s="62">
        <v>0</v>
      </c>
      <c r="M59" s="62">
        <v>0</v>
      </c>
      <c r="N59" s="62">
        <v>1</v>
      </c>
      <c r="O59" s="62">
        <v>0</v>
      </c>
      <c r="P59" s="62">
        <v>0</v>
      </c>
      <c r="Q59" s="69">
        <f t="shared" si="8"/>
        <v>123</v>
      </c>
      <c r="R59" s="69"/>
      <c r="S59" s="104">
        <f t="shared" si="9"/>
        <v>123</v>
      </c>
    </row>
    <row r="60" spans="1:19" x14ac:dyDescent="0.25">
      <c r="A60" s="88" t="s">
        <v>307</v>
      </c>
      <c r="B60" s="88" t="s">
        <v>78</v>
      </c>
      <c r="C60" s="62">
        <v>214</v>
      </c>
      <c r="D60" s="62">
        <v>0</v>
      </c>
      <c r="E60" s="62">
        <v>0</v>
      </c>
      <c r="F60" s="62">
        <v>0</v>
      </c>
      <c r="G60" s="62">
        <v>0</v>
      </c>
      <c r="H60" s="69">
        <f t="shared" si="6"/>
        <v>214</v>
      </c>
      <c r="I60" s="62">
        <v>0</v>
      </c>
      <c r="J60" s="62">
        <v>0</v>
      </c>
      <c r="K60" s="70">
        <f t="shared" si="7"/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9">
        <f t="shared" si="8"/>
        <v>214</v>
      </c>
      <c r="R60" s="69"/>
      <c r="S60" s="104">
        <f t="shared" si="9"/>
        <v>214</v>
      </c>
    </row>
    <row r="61" spans="1:19" x14ac:dyDescent="0.25">
      <c r="A61" s="88" t="s">
        <v>307</v>
      </c>
      <c r="B61" s="88" t="s">
        <v>79</v>
      </c>
      <c r="C61" s="62">
        <v>150</v>
      </c>
      <c r="D61" s="62">
        <v>0</v>
      </c>
      <c r="E61" s="62">
        <v>0</v>
      </c>
      <c r="F61" s="62">
        <v>0</v>
      </c>
      <c r="G61" s="62">
        <v>0</v>
      </c>
      <c r="H61" s="69">
        <f t="shared" si="6"/>
        <v>150</v>
      </c>
      <c r="I61" s="62">
        <v>0</v>
      </c>
      <c r="J61" s="62">
        <v>0</v>
      </c>
      <c r="K61" s="70">
        <f t="shared" si="7"/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9">
        <f t="shared" si="8"/>
        <v>150</v>
      </c>
      <c r="R61" s="69"/>
      <c r="S61" s="104">
        <f t="shared" si="9"/>
        <v>150</v>
      </c>
    </row>
    <row r="62" spans="1:19" x14ac:dyDescent="0.25">
      <c r="A62" s="88" t="s">
        <v>307</v>
      </c>
      <c r="B62" s="88" t="s">
        <v>325</v>
      </c>
      <c r="C62" s="62" t="s">
        <v>306</v>
      </c>
      <c r="D62" s="62" t="s">
        <v>306</v>
      </c>
      <c r="E62" s="62" t="s">
        <v>306</v>
      </c>
      <c r="F62" s="62" t="s">
        <v>306</v>
      </c>
      <c r="G62" s="62" t="s">
        <v>306</v>
      </c>
      <c r="H62" s="69" t="s">
        <v>306</v>
      </c>
      <c r="I62" s="62" t="s">
        <v>306</v>
      </c>
      <c r="J62" s="62" t="s">
        <v>306</v>
      </c>
      <c r="K62" s="70" t="s">
        <v>306</v>
      </c>
      <c r="L62" s="62" t="s">
        <v>306</v>
      </c>
      <c r="M62" s="62" t="s">
        <v>306</v>
      </c>
      <c r="N62" s="62" t="s">
        <v>306</v>
      </c>
      <c r="O62" s="62" t="s">
        <v>306</v>
      </c>
      <c r="P62" s="62" t="s">
        <v>306</v>
      </c>
      <c r="Q62" s="69" t="s">
        <v>306</v>
      </c>
      <c r="R62" s="69">
        <v>613</v>
      </c>
      <c r="S62" s="104">
        <f t="shared" si="9"/>
        <v>613</v>
      </c>
    </row>
    <row r="63" spans="1:19" x14ac:dyDescent="0.25">
      <c r="A63" s="26" t="s">
        <v>307</v>
      </c>
      <c r="B63" s="88" t="s">
        <v>18</v>
      </c>
      <c r="C63" s="62">
        <v>148</v>
      </c>
      <c r="D63" s="62">
        <v>0</v>
      </c>
      <c r="E63" s="62">
        <v>0</v>
      </c>
      <c r="F63" s="62">
        <v>0</v>
      </c>
      <c r="G63" s="62">
        <v>0</v>
      </c>
      <c r="H63" s="69">
        <f t="shared" si="6"/>
        <v>148</v>
      </c>
      <c r="I63" s="62">
        <v>0</v>
      </c>
      <c r="J63" s="62">
        <v>0</v>
      </c>
      <c r="K63" s="70">
        <f t="shared" si="7"/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9">
        <f t="shared" ref="Q63:Q68" si="10">SUM(H63,K63,L63,M63,N63,O63,P63)</f>
        <v>148</v>
      </c>
      <c r="R63" s="69">
        <v>331</v>
      </c>
      <c r="S63" s="104">
        <f t="shared" si="9"/>
        <v>479</v>
      </c>
    </row>
    <row r="64" spans="1:19" x14ac:dyDescent="0.25">
      <c r="A64" s="26" t="s">
        <v>307</v>
      </c>
      <c r="B64" s="88" t="s">
        <v>23</v>
      </c>
      <c r="C64" s="62">
        <v>464</v>
      </c>
      <c r="D64" s="62">
        <v>0</v>
      </c>
      <c r="E64" s="62">
        <v>0</v>
      </c>
      <c r="F64" s="62">
        <v>0</v>
      </c>
      <c r="G64" s="62">
        <v>0</v>
      </c>
      <c r="H64" s="69">
        <f t="shared" si="6"/>
        <v>464</v>
      </c>
      <c r="I64" s="62">
        <v>0</v>
      </c>
      <c r="J64" s="62">
        <v>0</v>
      </c>
      <c r="K64" s="69">
        <f t="shared" si="7"/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9">
        <f t="shared" si="10"/>
        <v>464</v>
      </c>
      <c r="R64" s="69">
        <v>4509</v>
      </c>
      <c r="S64" s="104">
        <f t="shared" si="9"/>
        <v>4973</v>
      </c>
    </row>
    <row r="65" spans="1:19" x14ac:dyDescent="0.25">
      <c r="A65" s="26" t="s">
        <v>307</v>
      </c>
      <c r="B65" s="88" t="s">
        <v>27</v>
      </c>
      <c r="C65" s="62">
        <v>460</v>
      </c>
      <c r="D65" s="62">
        <v>0</v>
      </c>
      <c r="E65" s="62">
        <v>0</v>
      </c>
      <c r="F65" s="62">
        <v>0</v>
      </c>
      <c r="G65" s="62">
        <v>0</v>
      </c>
      <c r="H65" s="69">
        <f t="shared" si="6"/>
        <v>460</v>
      </c>
      <c r="I65" s="62">
        <v>0</v>
      </c>
      <c r="J65" s="62">
        <v>0</v>
      </c>
      <c r="K65" s="69">
        <f t="shared" si="7"/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9">
        <f t="shared" si="10"/>
        <v>460</v>
      </c>
      <c r="R65" s="69">
        <v>712</v>
      </c>
      <c r="S65" s="104">
        <f t="shared" si="9"/>
        <v>1172</v>
      </c>
    </row>
    <row r="66" spans="1:19" x14ac:dyDescent="0.25">
      <c r="A66" s="26" t="s">
        <v>307</v>
      </c>
      <c r="B66" s="88" t="s">
        <v>28</v>
      </c>
      <c r="C66" s="62">
        <v>251</v>
      </c>
      <c r="D66" s="62">
        <v>0</v>
      </c>
      <c r="E66" s="62">
        <v>0</v>
      </c>
      <c r="F66" s="62">
        <v>0</v>
      </c>
      <c r="G66" s="62">
        <v>0</v>
      </c>
      <c r="H66" s="69">
        <f t="shared" si="6"/>
        <v>251</v>
      </c>
      <c r="I66" s="62">
        <v>0</v>
      </c>
      <c r="J66" s="62">
        <v>0</v>
      </c>
      <c r="K66" s="70">
        <f t="shared" si="7"/>
        <v>0</v>
      </c>
      <c r="L66" s="62">
        <v>1</v>
      </c>
      <c r="M66" s="62">
        <v>0</v>
      </c>
      <c r="N66" s="62">
        <v>0</v>
      </c>
      <c r="O66" s="62">
        <v>0</v>
      </c>
      <c r="P66" s="62">
        <v>0</v>
      </c>
      <c r="Q66" s="69">
        <f t="shared" si="10"/>
        <v>252</v>
      </c>
      <c r="R66" s="69">
        <v>1288</v>
      </c>
      <c r="S66" s="104">
        <f t="shared" si="9"/>
        <v>1540</v>
      </c>
    </row>
    <row r="67" spans="1:19" x14ac:dyDescent="0.25">
      <c r="A67" s="88" t="s">
        <v>307</v>
      </c>
      <c r="B67" s="88" t="s">
        <v>83</v>
      </c>
      <c r="C67" s="62">
        <v>236</v>
      </c>
      <c r="D67" s="62">
        <v>0</v>
      </c>
      <c r="E67" s="62">
        <v>0</v>
      </c>
      <c r="F67" s="62">
        <v>0</v>
      </c>
      <c r="G67" s="62">
        <v>0</v>
      </c>
      <c r="H67" s="69">
        <f t="shared" si="6"/>
        <v>236</v>
      </c>
      <c r="I67" s="62">
        <v>0</v>
      </c>
      <c r="J67" s="62">
        <v>0</v>
      </c>
      <c r="K67" s="70">
        <f t="shared" si="7"/>
        <v>0</v>
      </c>
      <c r="L67" s="62">
        <v>0</v>
      </c>
      <c r="M67" s="62">
        <v>0</v>
      </c>
      <c r="N67" s="62">
        <v>1</v>
      </c>
      <c r="O67" s="62">
        <v>0</v>
      </c>
      <c r="P67" s="62">
        <v>0</v>
      </c>
      <c r="Q67" s="69">
        <f t="shared" si="10"/>
        <v>237</v>
      </c>
      <c r="R67" s="69"/>
      <c r="S67" s="104">
        <f t="shared" si="9"/>
        <v>237</v>
      </c>
    </row>
    <row r="68" spans="1:19" x14ac:dyDescent="0.25">
      <c r="A68" s="88" t="s">
        <v>307</v>
      </c>
      <c r="B68" s="88" t="s">
        <v>84</v>
      </c>
      <c r="C68" s="62">
        <v>381</v>
      </c>
      <c r="D68" s="62">
        <v>0</v>
      </c>
      <c r="E68" s="62">
        <v>0</v>
      </c>
      <c r="F68" s="62">
        <v>0</v>
      </c>
      <c r="G68" s="62">
        <v>0</v>
      </c>
      <c r="H68" s="69">
        <f t="shared" si="6"/>
        <v>381</v>
      </c>
      <c r="I68" s="62">
        <v>0</v>
      </c>
      <c r="J68" s="62">
        <v>0</v>
      </c>
      <c r="K68" s="70">
        <f t="shared" si="7"/>
        <v>0</v>
      </c>
      <c r="L68" s="62">
        <v>5</v>
      </c>
      <c r="M68" s="62">
        <v>0</v>
      </c>
      <c r="N68" s="62">
        <v>4</v>
      </c>
      <c r="O68" s="62">
        <v>0</v>
      </c>
      <c r="P68" s="62">
        <v>0</v>
      </c>
      <c r="Q68" s="69">
        <f t="shared" si="10"/>
        <v>390</v>
      </c>
      <c r="R68" s="69"/>
      <c r="S68" s="104">
        <f t="shared" si="9"/>
        <v>390</v>
      </c>
    </row>
    <row r="69" spans="1:19" x14ac:dyDescent="0.25">
      <c r="A69" s="88" t="s">
        <v>307</v>
      </c>
      <c r="B69" s="88" t="s">
        <v>327</v>
      </c>
      <c r="C69" s="62" t="s">
        <v>306</v>
      </c>
      <c r="D69" s="62" t="s">
        <v>306</v>
      </c>
      <c r="E69" s="62" t="s">
        <v>306</v>
      </c>
      <c r="F69" s="62" t="s">
        <v>306</v>
      </c>
      <c r="G69" s="62" t="s">
        <v>306</v>
      </c>
      <c r="H69" s="69" t="s">
        <v>306</v>
      </c>
      <c r="I69" s="62" t="s">
        <v>306</v>
      </c>
      <c r="J69" s="62" t="s">
        <v>306</v>
      </c>
      <c r="K69" s="70" t="s">
        <v>306</v>
      </c>
      <c r="L69" s="62" t="s">
        <v>306</v>
      </c>
      <c r="M69" s="62" t="s">
        <v>306</v>
      </c>
      <c r="N69" s="62" t="s">
        <v>306</v>
      </c>
      <c r="O69" s="62" t="s">
        <v>306</v>
      </c>
      <c r="P69" s="62" t="s">
        <v>306</v>
      </c>
      <c r="Q69" s="69" t="s">
        <v>306</v>
      </c>
      <c r="R69" s="69">
        <v>139</v>
      </c>
      <c r="S69" s="104">
        <f t="shared" si="9"/>
        <v>139</v>
      </c>
    </row>
    <row r="70" spans="1:19" x14ac:dyDescent="0.25">
      <c r="A70" s="26" t="s">
        <v>307</v>
      </c>
      <c r="B70" s="88" t="s">
        <v>29</v>
      </c>
      <c r="C70" s="62">
        <v>199</v>
      </c>
      <c r="D70" s="62">
        <v>0</v>
      </c>
      <c r="E70" s="62">
        <v>0</v>
      </c>
      <c r="F70" s="62">
        <v>0</v>
      </c>
      <c r="G70" s="62">
        <v>0</v>
      </c>
      <c r="H70" s="69">
        <f t="shared" si="6"/>
        <v>199</v>
      </c>
      <c r="I70" s="62">
        <v>0</v>
      </c>
      <c r="J70" s="62">
        <v>0</v>
      </c>
      <c r="K70" s="69">
        <f t="shared" si="7"/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9">
        <f>SUM(H70,K70,L70,M70,N70,O70,P70)</f>
        <v>199</v>
      </c>
      <c r="R70" s="69">
        <v>216</v>
      </c>
      <c r="S70" s="104">
        <f t="shared" si="9"/>
        <v>415</v>
      </c>
    </row>
    <row r="71" spans="1:19" x14ac:dyDescent="0.25">
      <c r="A71" s="26" t="s">
        <v>307</v>
      </c>
      <c r="B71" s="88" t="s">
        <v>85</v>
      </c>
      <c r="C71" s="62">
        <v>221</v>
      </c>
      <c r="D71" s="62">
        <v>0</v>
      </c>
      <c r="E71" s="62">
        <v>0</v>
      </c>
      <c r="F71" s="62">
        <v>0</v>
      </c>
      <c r="G71" s="62">
        <v>0</v>
      </c>
      <c r="H71" s="69">
        <f t="shared" si="6"/>
        <v>221</v>
      </c>
      <c r="I71" s="62">
        <v>0</v>
      </c>
      <c r="J71" s="62">
        <v>0</v>
      </c>
      <c r="K71" s="69">
        <f t="shared" si="7"/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9">
        <f>SUM(H71,K71,L71,M71,N71,O71,P71)</f>
        <v>221</v>
      </c>
      <c r="R71" s="69"/>
      <c r="S71" s="104">
        <f t="shared" si="9"/>
        <v>221</v>
      </c>
    </row>
    <row r="72" spans="1:19" x14ac:dyDescent="0.25">
      <c r="A72" s="26" t="s">
        <v>307</v>
      </c>
      <c r="B72" s="88" t="s">
        <v>86</v>
      </c>
      <c r="C72" s="62">
        <v>265</v>
      </c>
      <c r="D72" s="62">
        <v>0</v>
      </c>
      <c r="E72" s="62">
        <v>0</v>
      </c>
      <c r="F72" s="62">
        <v>0</v>
      </c>
      <c r="G72" s="62">
        <v>0</v>
      </c>
      <c r="H72" s="69">
        <f t="shared" si="6"/>
        <v>265</v>
      </c>
      <c r="I72" s="62">
        <v>0</v>
      </c>
      <c r="J72" s="62">
        <v>0</v>
      </c>
      <c r="K72" s="69">
        <f t="shared" si="7"/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9">
        <f>SUM(H72,K72,L72,M72,N72,O72,P72)</f>
        <v>265</v>
      </c>
      <c r="R72" s="69"/>
      <c r="S72" s="104">
        <f t="shared" si="9"/>
        <v>265</v>
      </c>
    </row>
    <row r="73" spans="1:19" x14ac:dyDescent="0.25">
      <c r="A73" s="26" t="s">
        <v>307</v>
      </c>
      <c r="B73" s="88" t="s">
        <v>87</v>
      </c>
      <c r="C73" s="62">
        <v>230</v>
      </c>
      <c r="D73" s="62">
        <v>0</v>
      </c>
      <c r="E73" s="62">
        <v>0</v>
      </c>
      <c r="F73" s="62">
        <v>0</v>
      </c>
      <c r="G73" s="62">
        <v>0</v>
      </c>
      <c r="H73" s="69">
        <f t="shared" si="6"/>
        <v>230</v>
      </c>
      <c r="I73" s="62">
        <v>0</v>
      </c>
      <c r="J73" s="62">
        <v>0</v>
      </c>
      <c r="K73" s="69">
        <f t="shared" si="7"/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9">
        <f>SUM(H73,K73,L73,M73,N73,O73,P73)</f>
        <v>230</v>
      </c>
      <c r="R73" s="69"/>
      <c r="S73" s="104">
        <f t="shared" si="9"/>
        <v>230</v>
      </c>
    </row>
    <row r="74" spans="1:19" x14ac:dyDescent="0.25">
      <c r="A74" s="26" t="s">
        <v>307</v>
      </c>
      <c r="B74" s="88" t="s">
        <v>328</v>
      </c>
      <c r="C74" s="62" t="s">
        <v>306</v>
      </c>
      <c r="D74" s="62" t="s">
        <v>306</v>
      </c>
      <c r="E74" s="62" t="s">
        <v>306</v>
      </c>
      <c r="F74" s="62" t="s">
        <v>306</v>
      </c>
      <c r="G74" s="62" t="s">
        <v>306</v>
      </c>
      <c r="H74" s="69" t="s">
        <v>306</v>
      </c>
      <c r="I74" s="62" t="s">
        <v>306</v>
      </c>
      <c r="J74" s="62" t="s">
        <v>306</v>
      </c>
      <c r="K74" s="69" t="s">
        <v>306</v>
      </c>
      <c r="L74" s="62" t="s">
        <v>306</v>
      </c>
      <c r="M74" s="62" t="s">
        <v>306</v>
      </c>
      <c r="N74" s="62" t="s">
        <v>306</v>
      </c>
      <c r="O74" s="62" t="s">
        <v>306</v>
      </c>
      <c r="P74" s="62" t="s">
        <v>306</v>
      </c>
      <c r="Q74" s="69" t="s">
        <v>306</v>
      </c>
      <c r="R74" s="69">
        <v>58</v>
      </c>
      <c r="S74" s="104">
        <f t="shared" si="9"/>
        <v>58</v>
      </c>
    </row>
    <row r="75" spans="1:19" x14ac:dyDescent="0.25">
      <c r="A75" s="26" t="s">
        <v>307</v>
      </c>
      <c r="B75" s="88" t="s">
        <v>34</v>
      </c>
      <c r="C75" s="62">
        <v>316</v>
      </c>
      <c r="D75" s="62">
        <v>0</v>
      </c>
      <c r="E75" s="62">
        <v>0</v>
      </c>
      <c r="F75" s="62">
        <v>0</v>
      </c>
      <c r="G75" s="62">
        <v>0</v>
      </c>
      <c r="H75" s="69">
        <f t="shared" si="6"/>
        <v>316</v>
      </c>
      <c r="I75" s="62">
        <v>0</v>
      </c>
      <c r="J75" s="62">
        <v>0</v>
      </c>
      <c r="K75" s="70">
        <f t="shared" si="7"/>
        <v>0</v>
      </c>
      <c r="L75" s="62">
        <v>0</v>
      </c>
      <c r="M75" s="62">
        <v>0</v>
      </c>
      <c r="N75" s="62">
        <v>2</v>
      </c>
      <c r="O75" s="62">
        <v>0</v>
      </c>
      <c r="P75" s="62">
        <v>0</v>
      </c>
      <c r="Q75" s="69">
        <f>SUM(H75,K75,L75,M75,N75,O75,P75)</f>
        <v>318</v>
      </c>
      <c r="R75" s="69">
        <v>99</v>
      </c>
      <c r="S75" s="104">
        <f t="shared" si="9"/>
        <v>417</v>
      </c>
    </row>
    <row r="76" spans="1:19" x14ac:dyDescent="0.25">
      <c r="A76" s="26" t="s">
        <v>307</v>
      </c>
      <c r="B76" s="88" t="s">
        <v>39</v>
      </c>
      <c r="C76" s="62">
        <v>372</v>
      </c>
      <c r="D76" s="62">
        <v>0</v>
      </c>
      <c r="E76" s="62">
        <v>0</v>
      </c>
      <c r="F76" s="62">
        <v>0</v>
      </c>
      <c r="G76" s="62">
        <v>0</v>
      </c>
      <c r="H76" s="69">
        <f t="shared" si="6"/>
        <v>372</v>
      </c>
      <c r="I76" s="62">
        <v>0</v>
      </c>
      <c r="J76" s="62">
        <v>0</v>
      </c>
      <c r="K76" s="70">
        <f t="shared" si="7"/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9">
        <f>SUM(H76,K76,L76,M76,N76,O76,P76)</f>
        <v>372</v>
      </c>
      <c r="R76" s="69"/>
      <c r="S76" s="104">
        <f t="shared" si="9"/>
        <v>372</v>
      </c>
    </row>
    <row r="77" spans="1:19" x14ac:dyDescent="0.25">
      <c r="A77" s="88" t="s">
        <v>307</v>
      </c>
      <c r="B77" s="88" t="s">
        <v>101</v>
      </c>
      <c r="C77" s="62">
        <v>66</v>
      </c>
      <c r="D77" s="62">
        <v>0</v>
      </c>
      <c r="E77" s="62">
        <v>0</v>
      </c>
      <c r="F77" s="62">
        <v>0</v>
      </c>
      <c r="G77" s="62">
        <v>0</v>
      </c>
      <c r="H77" s="69">
        <f t="shared" si="6"/>
        <v>66</v>
      </c>
      <c r="I77" s="62">
        <v>0</v>
      </c>
      <c r="J77" s="62">
        <v>0</v>
      </c>
      <c r="K77" s="70">
        <f t="shared" si="7"/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9">
        <f>SUM(H77,K77,L77,M77,N77,O77,P77)</f>
        <v>66</v>
      </c>
      <c r="R77" s="69"/>
      <c r="S77" s="104">
        <f t="shared" si="9"/>
        <v>66</v>
      </c>
    </row>
    <row r="78" spans="1:19" x14ac:dyDescent="0.25">
      <c r="A78" s="88" t="s">
        <v>307</v>
      </c>
      <c r="B78" s="88" t="s">
        <v>102</v>
      </c>
      <c r="C78" s="62">
        <v>76</v>
      </c>
      <c r="D78" s="62">
        <v>0</v>
      </c>
      <c r="E78" s="62">
        <v>0</v>
      </c>
      <c r="F78" s="62">
        <v>0</v>
      </c>
      <c r="G78" s="62">
        <v>0</v>
      </c>
      <c r="H78" s="69">
        <f t="shared" si="6"/>
        <v>76</v>
      </c>
      <c r="I78" s="62">
        <v>0</v>
      </c>
      <c r="J78" s="62">
        <v>0</v>
      </c>
      <c r="K78" s="70">
        <f t="shared" si="7"/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9">
        <f>SUM(H78,K78,L78,M78,N78,O78,P78)</f>
        <v>76</v>
      </c>
      <c r="R78" s="69"/>
      <c r="S78" s="104">
        <f t="shared" si="9"/>
        <v>76</v>
      </c>
    </row>
    <row r="79" spans="1:19" x14ac:dyDescent="0.25">
      <c r="A79" s="88" t="s">
        <v>307</v>
      </c>
      <c r="B79" s="88" t="s">
        <v>333</v>
      </c>
      <c r="C79" s="62" t="s">
        <v>306</v>
      </c>
      <c r="D79" s="62" t="s">
        <v>306</v>
      </c>
      <c r="E79" s="62" t="s">
        <v>306</v>
      </c>
      <c r="F79" s="62" t="s">
        <v>306</v>
      </c>
      <c r="G79" s="62" t="s">
        <v>306</v>
      </c>
      <c r="H79" s="69" t="s">
        <v>306</v>
      </c>
      <c r="I79" s="62" t="s">
        <v>306</v>
      </c>
      <c r="J79" s="62" t="s">
        <v>306</v>
      </c>
      <c r="K79" s="70" t="s">
        <v>306</v>
      </c>
      <c r="L79" s="62" t="s">
        <v>306</v>
      </c>
      <c r="M79" s="62" t="s">
        <v>306</v>
      </c>
      <c r="N79" s="62" t="s">
        <v>306</v>
      </c>
      <c r="O79" s="62" t="s">
        <v>306</v>
      </c>
      <c r="P79" s="62" t="s">
        <v>306</v>
      </c>
      <c r="Q79" s="69" t="s">
        <v>306</v>
      </c>
      <c r="R79" s="69">
        <v>28</v>
      </c>
      <c r="S79" s="104">
        <f t="shared" si="9"/>
        <v>28</v>
      </c>
    </row>
    <row r="80" spans="1:19" x14ac:dyDescent="0.25">
      <c r="A80" s="26" t="s">
        <v>307</v>
      </c>
      <c r="B80" s="88" t="s">
        <v>41</v>
      </c>
      <c r="C80" s="62">
        <v>298</v>
      </c>
      <c r="D80" s="62">
        <v>0</v>
      </c>
      <c r="E80" s="62">
        <v>0</v>
      </c>
      <c r="F80" s="62">
        <v>0</v>
      </c>
      <c r="G80" s="62">
        <v>0</v>
      </c>
      <c r="H80" s="69">
        <f t="shared" si="6"/>
        <v>298</v>
      </c>
      <c r="I80" s="62">
        <v>0</v>
      </c>
      <c r="J80" s="62">
        <v>0</v>
      </c>
      <c r="K80" s="70">
        <f t="shared" si="7"/>
        <v>0</v>
      </c>
      <c r="L80" s="62">
        <v>0</v>
      </c>
      <c r="M80" s="62">
        <v>0</v>
      </c>
      <c r="N80" s="62">
        <v>1</v>
      </c>
      <c r="O80" s="62">
        <v>0</v>
      </c>
      <c r="P80" s="62">
        <v>0</v>
      </c>
      <c r="Q80" s="69">
        <f>SUM(H80,K80,L80,M80,N80,O80,P80)</f>
        <v>299</v>
      </c>
      <c r="R80" s="69">
        <v>1719</v>
      </c>
      <c r="S80" s="104">
        <f t="shared" si="9"/>
        <v>2018</v>
      </c>
    </row>
    <row r="81" spans="1:19" x14ac:dyDescent="0.25">
      <c r="A81" s="26" t="s">
        <v>307</v>
      </c>
      <c r="B81" s="88" t="s">
        <v>103</v>
      </c>
      <c r="C81" s="62">
        <v>110</v>
      </c>
      <c r="D81" s="62">
        <v>0</v>
      </c>
      <c r="E81" s="62">
        <v>0</v>
      </c>
      <c r="F81" s="62">
        <v>0</v>
      </c>
      <c r="G81" s="62">
        <v>0</v>
      </c>
      <c r="H81" s="69">
        <f t="shared" si="6"/>
        <v>110</v>
      </c>
      <c r="I81" s="62">
        <v>0</v>
      </c>
      <c r="J81" s="62">
        <v>0</v>
      </c>
      <c r="K81" s="70">
        <f t="shared" si="7"/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9">
        <f>SUM(H81,K81,L81,M81,N81,O81,P81)</f>
        <v>110</v>
      </c>
      <c r="R81" s="69"/>
      <c r="S81" s="104">
        <f t="shared" si="9"/>
        <v>110</v>
      </c>
    </row>
    <row r="82" spans="1:19" x14ac:dyDescent="0.25">
      <c r="A82" s="26" t="s">
        <v>307</v>
      </c>
      <c r="B82" s="88" t="s">
        <v>104</v>
      </c>
      <c r="C82" s="62">
        <v>115</v>
      </c>
      <c r="D82" s="62">
        <v>0</v>
      </c>
      <c r="E82" s="62">
        <v>0</v>
      </c>
      <c r="F82" s="62">
        <v>0</v>
      </c>
      <c r="G82" s="62">
        <v>0</v>
      </c>
      <c r="H82" s="69">
        <f t="shared" si="6"/>
        <v>115</v>
      </c>
      <c r="I82" s="62">
        <v>0</v>
      </c>
      <c r="J82" s="62">
        <v>0</v>
      </c>
      <c r="K82" s="70">
        <f t="shared" si="7"/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9">
        <f>SUM(H82,K82,L82,M82,N82,O82,P82)</f>
        <v>115</v>
      </c>
      <c r="R82" s="69"/>
      <c r="S82" s="104">
        <f t="shared" si="9"/>
        <v>115</v>
      </c>
    </row>
    <row r="83" spans="1:19" x14ac:dyDescent="0.25">
      <c r="A83" s="26" t="s">
        <v>307</v>
      </c>
      <c r="B83" s="88" t="s">
        <v>105</v>
      </c>
      <c r="C83" s="62">
        <v>189</v>
      </c>
      <c r="D83" s="62">
        <v>0</v>
      </c>
      <c r="E83" s="62">
        <v>0</v>
      </c>
      <c r="F83" s="62">
        <v>0</v>
      </c>
      <c r="G83" s="62">
        <v>0</v>
      </c>
      <c r="H83" s="69">
        <f t="shared" si="6"/>
        <v>189</v>
      </c>
      <c r="I83" s="62">
        <v>0</v>
      </c>
      <c r="J83" s="62">
        <v>0</v>
      </c>
      <c r="K83" s="70">
        <f t="shared" si="7"/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9">
        <f>SUM(H83,K83,L83,M83,N83,O83,P83)</f>
        <v>189</v>
      </c>
      <c r="R83" s="69"/>
      <c r="S83" s="104">
        <f t="shared" si="9"/>
        <v>189</v>
      </c>
    </row>
    <row r="84" spans="1:19" x14ac:dyDescent="0.25">
      <c r="A84" s="26" t="s">
        <v>307</v>
      </c>
      <c r="B84" s="88" t="s">
        <v>106</v>
      </c>
      <c r="C84" s="62">
        <v>80</v>
      </c>
      <c r="D84" s="62">
        <v>0</v>
      </c>
      <c r="E84" s="62">
        <v>0</v>
      </c>
      <c r="F84" s="62">
        <v>0</v>
      </c>
      <c r="G84" s="62">
        <v>0</v>
      </c>
      <c r="H84" s="69">
        <f t="shared" si="6"/>
        <v>80</v>
      </c>
      <c r="I84" s="62">
        <v>0</v>
      </c>
      <c r="J84" s="62">
        <v>0</v>
      </c>
      <c r="K84" s="70">
        <f t="shared" si="7"/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9">
        <f>SUM(H84,K84,L84,M84,N84,O84,P84)</f>
        <v>80</v>
      </c>
      <c r="R84" s="69"/>
      <c r="S84" s="104">
        <f t="shared" si="9"/>
        <v>80</v>
      </c>
    </row>
    <row r="85" spans="1:19" x14ac:dyDescent="0.25">
      <c r="A85" s="26" t="s">
        <v>307</v>
      </c>
      <c r="B85" s="88" t="s">
        <v>334</v>
      </c>
      <c r="C85" s="62" t="s">
        <v>306</v>
      </c>
      <c r="D85" s="62" t="s">
        <v>306</v>
      </c>
      <c r="E85" s="62" t="s">
        <v>306</v>
      </c>
      <c r="F85" s="62" t="s">
        <v>306</v>
      </c>
      <c r="G85" s="62" t="s">
        <v>306</v>
      </c>
      <c r="H85" s="69" t="s">
        <v>306</v>
      </c>
      <c r="I85" s="62" t="s">
        <v>306</v>
      </c>
      <c r="J85" s="62" t="s">
        <v>306</v>
      </c>
      <c r="K85" s="70" t="s">
        <v>306</v>
      </c>
      <c r="L85" s="62" t="s">
        <v>306</v>
      </c>
      <c r="M85" s="62" t="s">
        <v>306</v>
      </c>
      <c r="N85" s="62" t="s">
        <v>306</v>
      </c>
      <c r="O85" s="62" t="s">
        <v>306</v>
      </c>
      <c r="P85" s="62" t="s">
        <v>306</v>
      </c>
      <c r="Q85" s="69" t="s">
        <v>306</v>
      </c>
      <c r="R85" s="69">
        <v>172</v>
      </c>
      <c r="S85" s="104">
        <f t="shared" si="9"/>
        <v>172</v>
      </c>
    </row>
    <row r="86" spans="1:19" x14ac:dyDescent="0.25">
      <c r="A86" s="26" t="s">
        <v>307</v>
      </c>
      <c r="B86" s="88" t="s">
        <v>45</v>
      </c>
      <c r="C86" s="62">
        <v>190</v>
      </c>
      <c r="D86" s="62">
        <v>0</v>
      </c>
      <c r="E86" s="62">
        <v>0</v>
      </c>
      <c r="F86" s="62">
        <v>0</v>
      </c>
      <c r="G86" s="62">
        <v>0</v>
      </c>
      <c r="H86" s="69">
        <f t="shared" si="6"/>
        <v>190</v>
      </c>
      <c r="I86" s="62">
        <v>0</v>
      </c>
      <c r="J86" s="62">
        <v>0</v>
      </c>
      <c r="K86" s="69">
        <f t="shared" si="7"/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9">
        <f>SUM(H86,K86,L86,M86,N86,O86,P86)</f>
        <v>190</v>
      </c>
      <c r="R86" s="69"/>
      <c r="S86" s="104">
        <f t="shared" si="9"/>
        <v>190</v>
      </c>
    </row>
    <row r="87" spans="1:19" x14ac:dyDescent="0.25">
      <c r="A87" s="26" t="s">
        <v>307</v>
      </c>
      <c r="B87" s="88" t="s">
        <v>122</v>
      </c>
      <c r="C87" s="62">
        <v>210</v>
      </c>
      <c r="D87" s="62">
        <v>0</v>
      </c>
      <c r="E87" s="62">
        <v>0</v>
      </c>
      <c r="F87" s="62">
        <v>0</v>
      </c>
      <c r="G87" s="62">
        <v>0</v>
      </c>
      <c r="H87" s="69">
        <f t="shared" si="6"/>
        <v>210</v>
      </c>
      <c r="I87" s="62">
        <v>0</v>
      </c>
      <c r="J87" s="62">
        <v>0</v>
      </c>
      <c r="K87" s="70">
        <f t="shared" si="7"/>
        <v>0</v>
      </c>
      <c r="L87" s="62">
        <v>0</v>
      </c>
      <c r="M87" s="62">
        <v>0</v>
      </c>
      <c r="N87" s="62">
        <v>2</v>
      </c>
      <c r="O87" s="62">
        <v>0</v>
      </c>
      <c r="P87" s="62">
        <v>0</v>
      </c>
      <c r="Q87" s="69">
        <f>SUM(H87,K87,L87,M87,N87,O87,P87)</f>
        <v>212</v>
      </c>
      <c r="R87" s="69"/>
      <c r="S87" s="104">
        <f t="shared" si="9"/>
        <v>212</v>
      </c>
    </row>
    <row r="88" spans="1:19" x14ac:dyDescent="0.25">
      <c r="A88" s="26" t="s">
        <v>307</v>
      </c>
      <c r="B88" s="88" t="s">
        <v>123</v>
      </c>
      <c r="C88" s="62">
        <v>224</v>
      </c>
      <c r="D88" s="62">
        <v>0</v>
      </c>
      <c r="E88" s="62">
        <v>0</v>
      </c>
      <c r="F88" s="62">
        <v>0</v>
      </c>
      <c r="G88" s="62">
        <v>0</v>
      </c>
      <c r="H88" s="69">
        <f t="shared" si="6"/>
        <v>224</v>
      </c>
      <c r="I88" s="62">
        <v>0</v>
      </c>
      <c r="J88" s="62">
        <v>0</v>
      </c>
      <c r="K88" s="70">
        <f t="shared" si="7"/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9">
        <f>SUM(H88,K88,L88,M88,N88,O88,P88)</f>
        <v>224</v>
      </c>
      <c r="R88" s="69"/>
      <c r="S88" s="104">
        <f t="shared" si="9"/>
        <v>224</v>
      </c>
    </row>
    <row r="89" spans="1:19" x14ac:dyDescent="0.25">
      <c r="A89" s="26" t="s">
        <v>307</v>
      </c>
      <c r="B89" s="88" t="s">
        <v>124</v>
      </c>
      <c r="C89" s="62">
        <v>165</v>
      </c>
      <c r="D89" s="62">
        <v>0</v>
      </c>
      <c r="E89" s="62">
        <v>0</v>
      </c>
      <c r="F89" s="62">
        <v>0</v>
      </c>
      <c r="G89" s="62">
        <v>0</v>
      </c>
      <c r="H89" s="69">
        <f t="shared" si="6"/>
        <v>165</v>
      </c>
      <c r="I89" s="62">
        <v>0</v>
      </c>
      <c r="J89" s="62">
        <v>0</v>
      </c>
      <c r="K89" s="69">
        <f t="shared" si="7"/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9">
        <f>SUM(H89,K89,L89,M89,N89,O89,P89)</f>
        <v>165</v>
      </c>
      <c r="R89" s="69"/>
      <c r="S89" s="104">
        <f t="shared" si="9"/>
        <v>165</v>
      </c>
    </row>
    <row r="90" spans="1:19" x14ac:dyDescent="0.25">
      <c r="A90" s="26" t="s">
        <v>307</v>
      </c>
      <c r="B90" s="88" t="s">
        <v>125</v>
      </c>
      <c r="C90" s="62">
        <v>99</v>
      </c>
      <c r="D90" s="62">
        <v>0</v>
      </c>
      <c r="E90" s="62">
        <v>0</v>
      </c>
      <c r="F90" s="62">
        <v>0</v>
      </c>
      <c r="G90" s="62">
        <v>0</v>
      </c>
      <c r="H90" s="69">
        <f t="shared" si="6"/>
        <v>99</v>
      </c>
      <c r="I90" s="62">
        <v>0</v>
      </c>
      <c r="J90" s="62">
        <v>0</v>
      </c>
      <c r="K90" s="69">
        <f t="shared" si="7"/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9">
        <f>SUM(H90,K90,L90,M90,N90,O90,P90)</f>
        <v>99</v>
      </c>
      <c r="R90" s="69"/>
      <c r="S90" s="104">
        <f t="shared" si="9"/>
        <v>99</v>
      </c>
    </row>
    <row r="91" spans="1:19" x14ac:dyDescent="0.25">
      <c r="A91" s="26" t="s">
        <v>307</v>
      </c>
      <c r="B91" s="88" t="s">
        <v>341</v>
      </c>
      <c r="C91" s="62" t="s">
        <v>306</v>
      </c>
      <c r="D91" s="62" t="s">
        <v>306</v>
      </c>
      <c r="E91" s="62" t="s">
        <v>306</v>
      </c>
      <c r="F91" s="62" t="s">
        <v>306</v>
      </c>
      <c r="G91" s="62" t="s">
        <v>306</v>
      </c>
      <c r="H91" s="69" t="s">
        <v>306</v>
      </c>
      <c r="I91" s="62" t="s">
        <v>306</v>
      </c>
      <c r="J91" s="62" t="s">
        <v>306</v>
      </c>
      <c r="K91" s="69" t="s">
        <v>306</v>
      </c>
      <c r="L91" s="62" t="s">
        <v>306</v>
      </c>
      <c r="M91" s="62" t="s">
        <v>306</v>
      </c>
      <c r="N91" s="62" t="s">
        <v>306</v>
      </c>
      <c r="O91" s="62" t="s">
        <v>306</v>
      </c>
      <c r="P91" s="62" t="s">
        <v>306</v>
      </c>
      <c r="Q91" s="69" t="s">
        <v>306</v>
      </c>
      <c r="R91" s="69">
        <v>1264</v>
      </c>
      <c r="S91" s="104">
        <f t="shared" si="9"/>
        <v>1264</v>
      </c>
    </row>
    <row r="92" spans="1:19" x14ac:dyDescent="0.25">
      <c r="A92" s="26" t="s">
        <v>307</v>
      </c>
      <c r="B92" s="88" t="s">
        <v>47</v>
      </c>
      <c r="C92" s="62">
        <v>142</v>
      </c>
      <c r="D92" s="62">
        <v>0</v>
      </c>
      <c r="E92" s="62">
        <v>0</v>
      </c>
      <c r="F92" s="62">
        <v>0</v>
      </c>
      <c r="G92" s="62">
        <v>0</v>
      </c>
      <c r="H92" s="69">
        <f t="shared" si="6"/>
        <v>142</v>
      </c>
      <c r="I92" s="62">
        <v>0</v>
      </c>
      <c r="J92" s="62">
        <v>0</v>
      </c>
      <c r="K92" s="69">
        <f t="shared" si="7"/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9">
        <f>SUM(H92,K92,L92,M92,N92,O92,P92)</f>
        <v>142</v>
      </c>
      <c r="R92" s="69">
        <v>77</v>
      </c>
      <c r="S92" s="104">
        <f t="shared" si="9"/>
        <v>219</v>
      </c>
    </row>
    <row r="93" spans="1:19" x14ac:dyDescent="0.25">
      <c r="A93" s="11"/>
      <c r="B93" s="42" t="s">
        <v>311</v>
      </c>
      <c r="C93" s="86">
        <f t="shared" ref="C93:J93" si="11">SUM(C51:C92)</f>
        <v>7084</v>
      </c>
      <c r="D93" s="85">
        <f t="shared" si="11"/>
        <v>0</v>
      </c>
      <c r="E93" s="85">
        <f t="shared" si="11"/>
        <v>0</v>
      </c>
      <c r="F93" s="85">
        <f t="shared" si="11"/>
        <v>0</v>
      </c>
      <c r="G93" s="85">
        <f t="shared" si="11"/>
        <v>0</v>
      </c>
      <c r="H93" s="86">
        <f t="shared" si="11"/>
        <v>7084</v>
      </c>
      <c r="I93" s="85">
        <f t="shared" si="11"/>
        <v>0</v>
      </c>
      <c r="J93" s="85">
        <f t="shared" si="11"/>
        <v>0</v>
      </c>
      <c r="K93" s="86">
        <f>SUM(I93:J93)</f>
        <v>0</v>
      </c>
      <c r="L93" s="85">
        <f t="shared" ref="L93:Q93" si="12">SUM(L51:L92)</f>
        <v>73</v>
      </c>
      <c r="M93" s="85">
        <f t="shared" si="12"/>
        <v>0</v>
      </c>
      <c r="N93" s="85">
        <f t="shared" si="12"/>
        <v>12</v>
      </c>
      <c r="O93" s="85">
        <f t="shared" si="12"/>
        <v>0</v>
      </c>
      <c r="P93" s="85">
        <f t="shared" si="12"/>
        <v>0</v>
      </c>
      <c r="Q93" s="86">
        <f t="shared" si="12"/>
        <v>7169</v>
      </c>
      <c r="R93" s="85">
        <f>SUM(R50:R92)</f>
        <v>14441</v>
      </c>
      <c r="S93" s="63">
        <f>SUM(S50:S92)</f>
        <v>21610</v>
      </c>
    </row>
    <row r="94" spans="1:19" x14ac:dyDescent="0.25">
      <c r="A94" s="88" t="s">
        <v>309</v>
      </c>
      <c r="B94" s="88" t="s">
        <v>339</v>
      </c>
      <c r="C94" s="58" t="s">
        <v>306</v>
      </c>
      <c r="D94" s="58" t="s">
        <v>306</v>
      </c>
      <c r="E94" s="58" t="s">
        <v>306</v>
      </c>
      <c r="F94" s="58" t="s">
        <v>306</v>
      </c>
      <c r="G94" s="58" t="s">
        <v>306</v>
      </c>
      <c r="H94" s="90" t="s">
        <v>306</v>
      </c>
      <c r="I94" s="58" t="s">
        <v>306</v>
      </c>
      <c r="J94" s="58" t="s">
        <v>306</v>
      </c>
      <c r="K94" s="90" t="s">
        <v>306</v>
      </c>
      <c r="L94" s="58" t="s">
        <v>306</v>
      </c>
      <c r="M94" s="58" t="s">
        <v>306</v>
      </c>
      <c r="N94" s="58" t="s">
        <v>306</v>
      </c>
      <c r="O94" s="58" t="s">
        <v>306</v>
      </c>
      <c r="P94" s="58" t="s">
        <v>306</v>
      </c>
      <c r="Q94" s="90" t="s">
        <v>306</v>
      </c>
      <c r="R94" s="90">
        <v>3</v>
      </c>
      <c r="S94" s="104">
        <f>SUM(R94)</f>
        <v>3</v>
      </c>
    </row>
    <row r="95" spans="1:19" x14ac:dyDescent="0.25">
      <c r="A95" s="88" t="s">
        <v>309</v>
      </c>
      <c r="B95" s="88" t="s">
        <v>13</v>
      </c>
      <c r="C95" s="62">
        <v>98</v>
      </c>
      <c r="D95" s="62">
        <v>0</v>
      </c>
      <c r="E95" s="62">
        <v>0</v>
      </c>
      <c r="F95" s="62">
        <v>0</v>
      </c>
      <c r="G95" s="62">
        <v>0</v>
      </c>
      <c r="H95" s="69">
        <f t="shared" ref="H95:H132" si="13">SUM(C95:G95)</f>
        <v>98</v>
      </c>
      <c r="I95" s="62">
        <v>0</v>
      </c>
      <c r="J95" s="62">
        <v>0</v>
      </c>
      <c r="K95" s="69">
        <f t="shared" ref="K95:K132" si="14">SUM(I95:J95)</f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9">
        <f>SUM(H95,K95,L95,M95,N95,O95,P95)</f>
        <v>98</v>
      </c>
      <c r="R95" s="69">
        <v>323</v>
      </c>
      <c r="S95" s="107">
        <f>SUM(Q95:R95)</f>
        <v>421</v>
      </c>
    </row>
    <row r="96" spans="1:19" x14ac:dyDescent="0.25">
      <c r="A96" s="26" t="s">
        <v>309</v>
      </c>
      <c r="B96" s="88" t="s">
        <v>80</v>
      </c>
      <c r="C96" s="62">
        <v>74</v>
      </c>
      <c r="D96" s="62">
        <v>0</v>
      </c>
      <c r="E96" s="62">
        <v>0</v>
      </c>
      <c r="F96" s="62">
        <v>0</v>
      </c>
      <c r="G96" s="62">
        <v>0</v>
      </c>
      <c r="H96" s="69">
        <f t="shared" si="13"/>
        <v>74</v>
      </c>
      <c r="I96" s="62">
        <v>0</v>
      </c>
      <c r="J96" s="62">
        <v>0</v>
      </c>
      <c r="K96" s="69">
        <f t="shared" si="14"/>
        <v>0</v>
      </c>
      <c r="L96" s="62">
        <v>0</v>
      </c>
      <c r="M96" s="62">
        <v>0</v>
      </c>
      <c r="N96" s="62">
        <v>2</v>
      </c>
      <c r="O96" s="62">
        <v>0</v>
      </c>
      <c r="P96" s="62">
        <v>0</v>
      </c>
      <c r="Q96" s="69">
        <f>SUM(H96,K96,L96,M96,N96,O96,P96)</f>
        <v>76</v>
      </c>
      <c r="R96" s="69"/>
      <c r="S96" s="107">
        <f t="shared" ref="S96:S133" si="15">SUM(Q96:R96)</f>
        <v>76</v>
      </c>
    </row>
    <row r="97" spans="1:21" x14ac:dyDescent="0.25">
      <c r="A97" s="26" t="s">
        <v>309</v>
      </c>
      <c r="B97" s="88" t="s">
        <v>81</v>
      </c>
      <c r="C97" s="62">
        <v>97</v>
      </c>
      <c r="D97" s="62">
        <v>0</v>
      </c>
      <c r="E97" s="62">
        <v>0</v>
      </c>
      <c r="F97" s="62">
        <v>0</v>
      </c>
      <c r="G97" s="62">
        <v>0</v>
      </c>
      <c r="H97" s="69">
        <f t="shared" si="13"/>
        <v>97</v>
      </c>
      <c r="I97" s="62">
        <v>0</v>
      </c>
      <c r="J97" s="62">
        <v>0</v>
      </c>
      <c r="K97" s="69">
        <f t="shared" si="14"/>
        <v>0</v>
      </c>
      <c r="L97" s="62">
        <v>2</v>
      </c>
      <c r="M97" s="62">
        <v>0</v>
      </c>
      <c r="N97" s="62">
        <v>0</v>
      </c>
      <c r="O97" s="62">
        <v>0</v>
      </c>
      <c r="P97" s="62">
        <v>0</v>
      </c>
      <c r="Q97" s="69">
        <f>SUM(H97,K97,L97,M97,N97,O97,P97)</f>
        <v>99</v>
      </c>
      <c r="R97" s="69"/>
      <c r="S97" s="107">
        <f t="shared" si="15"/>
        <v>99</v>
      </c>
    </row>
    <row r="98" spans="1:21" x14ac:dyDescent="0.25">
      <c r="A98" s="26" t="s">
        <v>309</v>
      </c>
      <c r="B98" s="88" t="s">
        <v>82</v>
      </c>
      <c r="C98" s="62">
        <v>52</v>
      </c>
      <c r="D98" s="62">
        <v>0</v>
      </c>
      <c r="E98" s="62">
        <v>0</v>
      </c>
      <c r="F98" s="62">
        <v>0</v>
      </c>
      <c r="G98" s="62">
        <v>0</v>
      </c>
      <c r="H98" s="69">
        <f t="shared" si="13"/>
        <v>52</v>
      </c>
      <c r="I98" s="62">
        <v>0</v>
      </c>
      <c r="J98" s="62">
        <v>0</v>
      </c>
      <c r="K98" s="69">
        <f t="shared" si="14"/>
        <v>0</v>
      </c>
      <c r="L98" s="62">
        <v>2</v>
      </c>
      <c r="M98" s="62">
        <v>0</v>
      </c>
      <c r="N98" s="62">
        <v>0</v>
      </c>
      <c r="O98" s="62">
        <v>0</v>
      </c>
      <c r="P98" s="62">
        <v>0</v>
      </c>
      <c r="Q98" s="69">
        <f>SUM(H98,K98,L98,M98,N98,O98,P98)</f>
        <v>54</v>
      </c>
      <c r="R98" s="69"/>
      <c r="S98" s="107">
        <f t="shared" si="15"/>
        <v>54</v>
      </c>
    </row>
    <row r="99" spans="1:21" x14ac:dyDescent="0.25">
      <c r="A99" s="26" t="s">
        <v>309</v>
      </c>
      <c r="B99" s="88" t="s">
        <v>326</v>
      </c>
      <c r="C99" s="62" t="s">
        <v>306</v>
      </c>
      <c r="D99" s="62" t="s">
        <v>306</v>
      </c>
      <c r="E99" s="62" t="s">
        <v>306</v>
      </c>
      <c r="F99" s="62" t="s">
        <v>306</v>
      </c>
      <c r="G99" s="62" t="s">
        <v>306</v>
      </c>
      <c r="H99" s="69" t="s">
        <v>306</v>
      </c>
      <c r="I99" s="62" t="s">
        <v>306</v>
      </c>
      <c r="J99" s="62" t="s">
        <v>306</v>
      </c>
      <c r="K99" s="69" t="s">
        <v>306</v>
      </c>
      <c r="L99" s="62" t="s">
        <v>306</v>
      </c>
      <c r="M99" s="62" t="s">
        <v>306</v>
      </c>
      <c r="N99" s="62" t="s">
        <v>306</v>
      </c>
      <c r="O99" s="62" t="s">
        <v>306</v>
      </c>
      <c r="P99" s="62" t="s">
        <v>306</v>
      </c>
      <c r="Q99" s="69" t="s">
        <v>306</v>
      </c>
      <c r="R99" s="69">
        <v>23</v>
      </c>
      <c r="S99" s="107">
        <f t="shared" si="15"/>
        <v>23</v>
      </c>
    </row>
    <row r="100" spans="1:21" x14ac:dyDescent="0.25">
      <c r="A100" s="88" t="s">
        <v>309</v>
      </c>
      <c r="B100" s="88" t="s">
        <v>15</v>
      </c>
      <c r="C100" s="62">
        <v>124</v>
      </c>
      <c r="D100" s="62">
        <v>0</v>
      </c>
      <c r="E100" s="62">
        <v>0</v>
      </c>
      <c r="F100" s="62">
        <v>0</v>
      </c>
      <c r="G100" s="62">
        <v>0</v>
      </c>
      <c r="H100" s="69">
        <f t="shared" si="13"/>
        <v>124</v>
      </c>
      <c r="I100" s="62">
        <v>0</v>
      </c>
      <c r="J100" s="62">
        <v>0</v>
      </c>
      <c r="K100" s="69">
        <f t="shared" si="14"/>
        <v>0</v>
      </c>
      <c r="L100" s="62">
        <v>5</v>
      </c>
      <c r="M100" s="93">
        <v>134</v>
      </c>
      <c r="N100" s="62">
        <v>0</v>
      </c>
      <c r="O100" s="93">
        <v>78</v>
      </c>
      <c r="P100" s="62">
        <v>0</v>
      </c>
      <c r="Q100" s="69">
        <f t="shared" ref="Q100:Q114" si="16">SUM(H100,K100,L100,M100,N100,O100,P100)</f>
        <v>341</v>
      </c>
      <c r="R100" s="69">
        <v>826</v>
      </c>
      <c r="S100" s="107">
        <f t="shared" si="15"/>
        <v>1167</v>
      </c>
    </row>
    <row r="101" spans="1:21" x14ac:dyDescent="0.25">
      <c r="A101" s="88" t="s">
        <v>309</v>
      </c>
      <c r="B101" s="88" t="s">
        <v>16</v>
      </c>
      <c r="C101" s="62">
        <v>120</v>
      </c>
      <c r="D101" s="62">
        <v>0</v>
      </c>
      <c r="E101" s="62">
        <v>0</v>
      </c>
      <c r="F101" s="62">
        <v>0</v>
      </c>
      <c r="G101" s="62">
        <v>0</v>
      </c>
      <c r="H101" s="69">
        <f t="shared" si="13"/>
        <v>120</v>
      </c>
      <c r="I101" s="62">
        <v>0</v>
      </c>
      <c r="J101" s="62">
        <v>0</v>
      </c>
      <c r="K101" s="69">
        <f t="shared" si="14"/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9">
        <f t="shared" si="16"/>
        <v>120</v>
      </c>
      <c r="R101" s="69">
        <v>190</v>
      </c>
      <c r="S101" s="107">
        <f t="shared" si="15"/>
        <v>310</v>
      </c>
      <c r="U101" s="94"/>
    </row>
    <row r="102" spans="1:21" x14ac:dyDescent="0.25">
      <c r="A102" s="26" t="s">
        <v>309</v>
      </c>
      <c r="B102" s="88" t="s">
        <v>17</v>
      </c>
      <c r="C102" s="62">
        <v>65</v>
      </c>
      <c r="D102" s="62">
        <v>0</v>
      </c>
      <c r="E102" s="62">
        <v>0</v>
      </c>
      <c r="F102" s="62">
        <v>0</v>
      </c>
      <c r="G102" s="62">
        <v>0</v>
      </c>
      <c r="H102" s="69">
        <f t="shared" si="13"/>
        <v>65</v>
      </c>
      <c r="I102" s="62">
        <v>0</v>
      </c>
      <c r="J102" s="62">
        <v>0</v>
      </c>
      <c r="K102" s="69">
        <f t="shared" si="14"/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9">
        <f t="shared" si="16"/>
        <v>65</v>
      </c>
      <c r="R102" s="69"/>
      <c r="S102" s="107">
        <f t="shared" si="15"/>
        <v>65</v>
      </c>
      <c r="U102" s="94"/>
    </row>
    <row r="103" spans="1:21" x14ac:dyDescent="0.25">
      <c r="A103" s="26" t="s">
        <v>309</v>
      </c>
      <c r="B103" s="88" t="s">
        <v>19</v>
      </c>
      <c r="C103" s="62">
        <v>51</v>
      </c>
      <c r="D103" s="62">
        <v>0</v>
      </c>
      <c r="E103" s="62">
        <v>0</v>
      </c>
      <c r="F103" s="62">
        <v>0</v>
      </c>
      <c r="G103" s="62">
        <v>0</v>
      </c>
      <c r="H103" s="69">
        <f t="shared" si="13"/>
        <v>51</v>
      </c>
      <c r="I103" s="62">
        <v>0</v>
      </c>
      <c r="J103" s="62">
        <v>0</v>
      </c>
      <c r="K103" s="69">
        <f t="shared" si="14"/>
        <v>0</v>
      </c>
      <c r="L103" s="62">
        <v>2</v>
      </c>
      <c r="M103" s="62">
        <v>0</v>
      </c>
      <c r="N103" s="62">
        <v>0</v>
      </c>
      <c r="O103" s="62">
        <v>0</v>
      </c>
      <c r="P103" s="62">
        <v>0</v>
      </c>
      <c r="Q103" s="69">
        <f t="shared" si="16"/>
        <v>53</v>
      </c>
      <c r="R103" s="69">
        <v>62</v>
      </c>
      <c r="S103" s="107">
        <f t="shared" si="15"/>
        <v>115</v>
      </c>
    </row>
    <row r="104" spans="1:21" x14ac:dyDescent="0.25">
      <c r="A104" s="26" t="s">
        <v>309</v>
      </c>
      <c r="B104" s="88" t="s">
        <v>22</v>
      </c>
      <c r="C104" s="62">
        <v>56</v>
      </c>
      <c r="D104" s="62">
        <v>0</v>
      </c>
      <c r="E104" s="62">
        <v>0</v>
      </c>
      <c r="F104" s="62">
        <v>0</v>
      </c>
      <c r="G104" s="62">
        <v>0</v>
      </c>
      <c r="H104" s="69">
        <f t="shared" si="13"/>
        <v>56</v>
      </c>
      <c r="I104" s="62">
        <v>0</v>
      </c>
      <c r="J104" s="62">
        <v>0</v>
      </c>
      <c r="K104" s="69">
        <f t="shared" si="14"/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9">
        <f t="shared" si="16"/>
        <v>56</v>
      </c>
      <c r="R104" s="69"/>
      <c r="S104" s="107">
        <f t="shared" si="15"/>
        <v>56</v>
      </c>
    </row>
    <row r="105" spans="1:21" x14ac:dyDescent="0.25">
      <c r="A105" s="26" t="s">
        <v>309</v>
      </c>
      <c r="B105" s="88" t="s">
        <v>24</v>
      </c>
      <c r="C105" s="62">
        <v>100</v>
      </c>
      <c r="D105" s="62">
        <v>0</v>
      </c>
      <c r="E105" s="62">
        <v>0</v>
      </c>
      <c r="F105" s="62">
        <v>0</v>
      </c>
      <c r="G105" s="62">
        <v>0</v>
      </c>
      <c r="H105" s="69">
        <f t="shared" si="13"/>
        <v>100</v>
      </c>
      <c r="I105" s="62">
        <v>0</v>
      </c>
      <c r="J105" s="62">
        <v>0</v>
      </c>
      <c r="K105" s="69">
        <f t="shared" si="14"/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9">
        <f t="shared" si="16"/>
        <v>100</v>
      </c>
      <c r="R105" s="69">
        <v>134</v>
      </c>
      <c r="S105" s="107">
        <f t="shared" si="15"/>
        <v>234</v>
      </c>
    </row>
    <row r="106" spans="1:21" x14ac:dyDescent="0.25">
      <c r="A106" s="26" t="s">
        <v>309</v>
      </c>
      <c r="B106" s="88" t="s">
        <v>26</v>
      </c>
      <c r="C106" s="62">
        <v>43</v>
      </c>
      <c r="D106" s="62">
        <v>0</v>
      </c>
      <c r="E106" s="62">
        <v>0</v>
      </c>
      <c r="F106" s="62">
        <v>0</v>
      </c>
      <c r="G106" s="62">
        <v>0</v>
      </c>
      <c r="H106" s="69">
        <f t="shared" si="13"/>
        <v>43</v>
      </c>
      <c r="I106" s="62">
        <v>0</v>
      </c>
      <c r="J106" s="62">
        <v>0</v>
      </c>
      <c r="K106" s="69">
        <f t="shared" si="14"/>
        <v>0</v>
      </c>
      <c r="L106" s="62">
        <v>2</v>
      </c>
      <c r="M106" s="62">
        <v>0</v>
      </c>
      <c r="N106" s="62">
        <v>0</v>
      </c>
      <c r="O106" s="62">
        <v>0</v>
      </c>
      <c r="P106" s="62">
        <v>0</v>
      </c>
      <c r="Q106" s="69">
        <f t="shared" si="16"/>
        <v>45</v>
      </c>
      <c r="R106" s="69"/>
      <c r="S106" s="107">
        <f t="shared" si="15"/>
        <v>45</v>
      </c>
    </row>
    <row r="107" spans="1:21" x14ac:dyDescent="0.25">
      <c r="A107" s="88" t="s">
        <v>309</v>
      </c>
      <c r="B107" s="88" t="s">
        <v>31</v>
      </c>
      <c r="C107" s="62">
        <v>73</v>
      </c>
      <c r="D107" s="62">
        <v>0</v>
      </c>
      <c r="E107" s="62">
        <v>0</v>
      </c>
      <c r="F107" s="62">
        <v>0</v>
      </c>
      <c r="G107" s="62">
        <v>0</v>
      </c>
      <c r="H107" s="69">
        <f t="shared" si="13"/>
        <v>73</v>
      </c>
      <c r="I107" s="62">
        <v>0</v>
      </c>
      <c r="J107" s="62">
        <v>0</v>
      </c>
      <c r="K107" s="69">
        <f t="shared" si="14"/>
        <v>0</v>
      </c>
      <c r="L107" s="62">
        <v>1</v>
      </c>
      <c r="M107" s="62">
        <v>0</v>
      </c>
      <c r="N107" s="62">
        <v>0</v>
      </c>
      <c r="O107" s="62">
        <v>0</v>
      </c>
      <c r="P107" s="62">
        <v>0</v>
      </c>
      <c r="Q107" s="69">
        <f t="shared" si="16"/>
        <v>74</v>
      </c>
      <c r="R107" s="69">
        <v>440</v>
      </c>
      <c r="S107" s="107">
        <f t="shared" si="15"/>
        <v>514</v>
      </c>
    </row>
    <row r="108" spans="1:21" x14ac:dyDescent="0.25">
      <c r="A108" s="26" t="s">
        <v>309</v>
      </c>
      <c r="B108" s="88" t="s">
        <v>32</v>
      </c>
      <c r="C108" s="62">
        <v>69</v>
      </c>
      <c r="D108" s="62">
        <v>0</v>
      </c>
      <c r="E108" s="62">
        <v>0</v>
      </c>
      <c r="F108" s="62">
        <v>0</v>
      </c>
      <c r="G108" s="62">
        <v>0</v>
      </c>
      <c r="H108" s="69">
        <f t="shared" si="13"/>
        <v>69</v>
      </c>
      <c r="I108" s="62">
        <v>0</v>
      </c>
      <c r="J108" s="62">
        <v>0</v>
      </c>
      <c r="K108" s="69">
        <f t="shared" si="14"/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9">
        <f t="shared" si="16"/>
        <v>69</v>
      </c>
      <c r="R108" s="69">
        <v>67</v>
      </c>
      <c r="S108" s="107">
        <f t="shared" si="15"/>
        <v>136</v>
      </c>
    </row>
    <row r="109" spans="1:21" x14ac:dyDescent="0.25">
      <c r="A109" s="26" t="s">
        <v>309</v>
      </c>
      <c r="B109" s="88" t="s">
        <v>33</v>
      </c>
      <c r="C109" s="62">
        <v>119</v>
      </c>
      <c r="D109" s="62">
        <v>0</v>
      </c>
      <c r="E109" s="62">
        <v>0</v>
      </c>
      <c r="F109" s="62">
        <v>9</v>
      </c>
      <c r="G109" s="62">
        <v>0</v>
      </c>
      <c r="H109" s="69">
        <f t="shared" si="13"/>
        <v>128</v>
      </c>
      <c r="I109" s="62">
        <v>0</v>
      </c>
      <c r="J109" s="62">
        <v>0</v>
      </c>
      <c r="K109" s="70">
        <f t="shared" si="14"/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9">
        <f t="shared" si="16"/>
        <v>128</v>
      </c>
      <c r="R109" s="69">
        <v>282</v>
      </c>
      <c r="S109" s="107">
        <f t="shared" si="15"/>
        <v>410</v>
      </c>
    </row>
    <row r="110" spans="1:21" x14ac:dyDescent="0.25">
      <c r="A110" s="88" t="s">
        <v>309</v>
      </c>
      <c r="B110" s="88" t="s">
        <v>36</v>
      </c>
      <c r="C110" s="62">
        <v>70</v>
      </c>
      <c r="D110" s="62">
        <v>0</v>
      </c>
      <c r="E110" s="62">
        <v>0</v>
      </c>
      <c r="F110" s="62">
        <v>0</v>
      </c>
      <c r="G110" s="62">
        <v>0</v>
      </c>
      <c r="H110" s="69">
        <f t="shared" si="13"/>
        <v>70</v>
      </c>
      <c r="I110" s="62">
        <v>0</v>
      </c>
      <c r="J110" s="62">
        <v>0</v>
      </c>
      <c r="K110" s="70">
        <f t="shared" si="14"/>
        <v>0</v>
      </c>
      <c r="L110" s="62">
        <v>6</v>
      </c>
      <c r="M110" s="62">
        <v>0</v>
      </c>
      <c r="N110" s="62">
        <v>3</v>
      </c>
      <c r="O110" s="62">
        <v>0</v>
      </c>
      <c r="P110" s="62">
        <v>0</v>
      </c>
      <c r="Q110" s="69">
        <f t="shared" si="16"/>
        <v>79</v>
      </c>
      <c r="R110" s="69">
        <v>57</v>
      </c>
      <c r="S110" s="107">
        <f t="shared" si="15"/>
        <v>136</v>
      </c>
    </row>
    <row r="111" spans="1:21" x14ac:dyDescent="0.25">
      <c r="A111" s="26" t="s">
        <v>309</v>
      </c>
      <c r="B111" s="88" t="s">
        <v>42</v>
      </c>
      <c r="C111" s="62">
        <v>38</v>
      </c>
      <c r="D111" s="62">
        <v>0</v>
      </c>
      <c r="E111" s="62">
        <v>0</v>
      </c>
      <c r="F111" s="62">
        <v>4</v>
      </c>
      <c r="G111" s="62">
        <v>0</v>
      </c>
      <c r="H111" s="69">
        <f t="shared" si="13"/>
        <v>42</v>
      </c>
      <c r="I111" s="62">
        <v>0</v>
      </c>
      <c r="J111" s="62">
        <v>0</v>
      </c>
      <c r="K111" s="70">
        <f t="shared" si="14"/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9">
        <f t="shared" si="16"/>
        <v>42</v>
      </c>
      <c r="R111" s="69">
        <v>319</v>
      </c>
      <c r="S111" s="107">
        <f t="shared" si="15"/>
        <v>361</v>
      </c>
    </row>
    <row r="112" spans="1:21" x14ac:dyDescent="0.25">
      <c r="A112" s="88" t="s">
        <v>309</v>
      </c>
      <c r="B112" s="88" t="s">
        <v>107</v>
      </c>
      <c r="C112" s="62">
        <v>91</v>
      </c>
      <c r="D112" s="62">
        <v>0</v>
      </c>
      <c r="E112" s="62">
        <v>0</v>
      </c>
      <c r="F112" s="62">
        <v>0</v>
      </c>
      <c r="G112" s="62">
        <v>0</v>
      </c>
      <c r="H112" s="69">
        <f t="shared" si="13"/>
        <v>91</v>
      </c>
      <c r="I112" s="62">
        <v>0</v>
      </c>
      <c r="J112" s="62">
        <v>0</v>
      </c>
      <c r="K112" s="70">
        <f t="shared" si="14"/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9">
        <f t="shared" si="16"/>
        <v>91</v>
      </c>
      <c r="R112" s="69"/>
      <c r="S112" s="107">
        <f t="shared" si="15"/>
        <v>91</v>
      </c>
    </row>
    <row r="113" spans="1:19" x14ac:dyDescent="0.25">
      <c r="A113" s="88" t="s">
        <v>309</v>
      </c>
      <c r="B113" s="88" t="s">
        <v>108</v>
      </c>
      <c r="C113" s="62">
        <v>157</v>
      </c>
      <c r="D113" s="62">
        <v>0</v>
      </c>
      <c r="E113" s="62">
        <v>0</v>
      </c>
      <c r="F113" s="62">
        <v>0</v>
      </c>
      <c r="G113" s="62">
        <v>0</v>
      </c>
      <c r="H113" s="69">
        <f t="shared" si="13"/>
        <v>157</v>
      </c>
      <c r="I113" s="62">
        <v>0</v>
      </c>
      <c r="J113" s="62">
        <v>0</v>
      </c>
      <c r="K113" s="69">
        <f t="shared" si="14"/>
        <v>0</v>
      </c>
      <c r="L113" s="62">
        <v>11</v>
      </c>
      <c r="M113" s="62">
        <v>0</v>
      </c>
      <c r="N113" s="62">
        <v>0</v>
      </c>
      <c r="O113" s="62">
        <v>0</v>
      </c>
      <c r="P113" s="62">
        <v>0</v>
      </c>
      <c r="Q113" s="69">
        <f t="shared" si="16"/>
        <v>168</v>
      </c>
      <c r="R113" s="69"/>
      <c r="S113" s="107">
        <f t="shared" si="15"/>
        <v>168</v>
      </c>
    </row>
    <row r="114" spans="1:19" x14ac:dyDescent="0.25">
      <c r="A114" s="88" t="s">
        <v>309</v>
      </c>
      <c r="B114" s="88" t="s">
        <v>109</v>
      </c>
      <c r="C114" s="62">
        <v>72</v>
      </c>
      <c r="D114" s="62">
        <v>0</v>
      </c>
      <c r="E114" s="62">
        <v>0</v>
      </c>
      <c r="F114" s="62">
        <v>0</v>
      </c>
      <c r="G114" s="62">
        <v>0</v>
      </c>
      <c r="H114" s="69">
        <f t="shared" si="13"/>
        <v>72</v>
      </c>
      <c r="I114" s="62">
        <v>0</v>
      </c>
      <c r="J114" s="62">
        <v>0</v>
      </c>
      <c r="K114" s="69">
        <f t="shared" si="14"/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9">
        <f t="shared" si="16"/>
        <v>72</v>
      </c>
      <c r="R114" s="69"/>
      <c r="S114" s="107">
        <f t="shared" si="15"/>
        <v>72</v>
      </c>
    </row>
    <row r="115" spans="1:19" x14ac:dyDescent="0.25">
      <c r="A115" s="88" t="s">
        <v>309</v>
      </c>
      <c r="B115" s="88" t="s">
        <v>335</v>
      </c>
      <c r="C115" s="62" t="s">
        <v>306</v>
      </c>
      <c r="D115" s="62" t="s">
        <v>306</v>
      </c>
      <c r="E115" s="62" t="s">
        <v>306</v>
      </c>
      <c r="F115" s="62" t="s">
        <v>306</v>
      </c>
      <c r="G115" s="62" t="s">
        <v>306</v>
      </c>
      <c r="H115" s="69" t="s">
        <v>306</v>
      </c>
      <c r="I115" s="62" t="s">
        <v>306</v>
      </c>
      <c r="J115" s="62" t="s">
        <v>306</v>
      </c>
      <c r="K115" s="69" t="s">
        <v>306</v>
      </c>
      <c r="L115" s="62" t="s">
        <v>306</v>
      </c>
      <c r="M115" s="62" t="s">
        <v>306</v>
      </c>
      <c r="N115" s="62" t="s">
        <v>306</v>
      </c>
      <c r="O115" s="62" t="s">
        <v>306</v>
      </c>
      <c r="P115" s="62" t="s">
        <v>306</v>
      </c>
      <c r="Q115" s="69" t="s">
        <v>306</v>
      </c>
      <c r="R115" s="69">
        <v>1018</v>
      </c>
      <c r="S115" s="107">
        <f t="shared" si="15"/>
        <v>1018</v>
      </c>
    </row>
    <row r="116" spans="1:19" x14ac:dyDescent="0.25">
      <c r="A116" s="88" t="s">
        <v>309</v>
      </c>
      <c r="B116" s="88" t="s">
        <v>44</v>
      </c>
      <c r="C116" s="62">
        <v>135</v>
      </c>
      <c r="D116" s="62">
        <v>0</v>
      </c>
      <c r="E116" s="62">
        <v>0</v>
      </c>
      <c r="F116" s="62">
        <v>0</v>
      </c>
      <c r="G116" s="62">
        <v>0</v>
      </c>
      <c r="H116" s="69">
        <f t="shared" si="13"/>
        <v>135</v>
      </c>
      <c r="I116" s="62">
        <v>0</v>
      </c>
      <c r="J116" s="62">
        <v>0</v>
      </c>
      <c r="K116" s="69">
        <f t="shared" si="14"/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0</v>
      </c>
      <c r="Q116" s="69">
        <f>SUM(H116,K116,L116,M116,N116,O116,P116)</f>
        <v>135</v>
      </c>
      <c r="R116" s="69">
        <v>107</v>
      </c>
      <c r="S116" s="107">
        <f t="shared" si="15"/>
        <v>242</v>
      </c>
    </row>
    <row r="117" spans="1:19" x14ac:dyDescent="0.25">
      <c r="A117" s="88" t="s">
        <v>309</v>
      </c>
      <c r="B117" s="88" t="s">
        <v>110</v>
      </c>
      <c r="C117" s="62">
        <v>94</v>
      </c>
      <c r="D117" s="62">
        <v>0</v>
      </c>
      <c r="E117" s="62">
        <v>0</v>
      </c>
      <c r="F117" s="62">
        <v>0</v>
      </c>
      <c r="G117" s="62">
        <v>0</v>
      </c>
      <c r="H117" s="69">
        <f t="shared" si="13"/>
        <v>94</v>
      </c>
      <c r="I117" s="62">
        <v>0</v>
      </c>
      <c r="J117" s="62">
        <v>0</v>
      </c>
      <c r="K117" s="69">
        <f t="shared" si="14"/>
        <v>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9">
        <f>SUM(H117,K117,L117,M117,N117,O117,P117)</f>
        <v>94</v>
      </c>
      <c r="R117" s="69"/>
      <c r="S117" s="107">
        <f t="shared" si="15"/>
        <v>94</v>
      </c>
    </row>
    <row r="118" spans="1:19" x14ac:dyDescent="0.25">
      <c r="A118" s="88" t="s">
        <v>309</v>
      </c>
      <c r="B118" s="88" t="s">
        <v>111</v>
      </c>
      <c r="C118" s="62">
        <v>59</v>
      </c>
      <c r="D118" s="62">
        <v>0</v>
      </c>
      <c r="E118" s="62">
        <v>0</v>
      </c>
      <c r="F118" s="62">
        <v>0</v>
      </c>
      <c r="G118" s="62">
        <v>0</v>
      </c>
      <c r="H118" s="69">
        <f t="shared" si="13"/>
        <v>59</v>
      </c>
      <c r="I118" s="62">
        <v>0</v>
      </c>
      <c r="J118" s="62">
        <v>0</v>
      </c>
      <c r="K118" s="69">
        <f t="shared" si="14"/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9">
        <f>SUM(H118,K118,L118,M118,N118,O118,P118)</f>
        <v>59</v>
      </c>
      <c r="R118" s="69"/>
      <c r="S118" s="107">
        <f t="shared" si="15"/>
        <v>59</v>
      </c>
    </row>
    <row r="119" spans="1:19" x14ac:dyDescent="0.25">
      <c r="A119" s="88" t="s">
        <v>309</v>
      </c>
      <c r="B119" s="88" t="s">
        <v>112</v>
      </c>
      <c r="C119" s="62">
        <v>125</v>
      </c>
      <c r="D119" s="62">
        <v>0</v>
      </c>
      <c r="E119" s="62">
        <v>0</v>
      </c>
      <c r="F119" s="62">
        <v>0</v>
      </c>
      <c r="G119" s="62">
        <v>0</v>
      </c>
      <c r="H119" s="69">
        <f t="shared" si="13"/>
        <v>125</v>
      </c>
      <c r="I119" s="62">
        <v>0</v>
      </c>
      <c r="J119" s="62">
        <v>0</v>
      </c>
      <c r="K119" s="69">
        <f t="shared" si="14"/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9">
        <f>SUM(H119,K119,L119,M119,N119,O119,P119)</f>
        <v>125</v>
      </c>
      <c r="R119" s="69"/>
      <c r="S119" s="107">
        <f t="shared" si="15"/>
        <v>125</v>
      </c>
    </row>
    <row r="120" spans="1:19" x14ac:dyDescent="0.25">
      <c r="A120" s="88" t="s">
        <v>309</v>
      </c>
      <c r="B120" s="88" t="s">
        <v>113</v>
      </c>
      <c r="C120" s="62">
        <v>47</v>
      </c>
      <c r="D120" s="62">
        <v>0</v>
      </c>
      <c r="E120" s="62">
        <v>0</v>
      </c>
      <c r="F120" s="62">
        <v>0</v>
      </c>
      <c r="G120" s="62">
        <v>0</v>
      </c>
      <c r="H120" s="69">
        <f t="shared" si="13"/>
        <v>47</v>
      </c>
      <c r="I120" s="62">
        <v>0</v>
      </c>
      <c r="J120" s="62">
        <v>0</v>
      </c>
      <c r="K120" s="69">
        <f t="shared" si="14"/>
        <v>0</v>
      </c>
      <c r="L120" s="62">
        <v>1</v>
      </c>
      <c r="M120" s="62">
        <v>0</v>
      </c>
      <c r="N120" s="62">
        <v>0</v>
      </c>
      <c r="O120" s="62">
        <v>0</v>
      </c>
      <c r="P120" s="62">
        <v>0</v>
      </c>
      <c r="Q120" s="69">
        <f>SUM(H120,K120,L120,M120,N120,O120,P120)</f>
        <v>48</v>
      </c>
      <c r="R120" s="69"/>
      <c r="S120" s="107">
        <f t="shared" si="15"/>
        <v>48</v>
      </c>
    </row>
    <row r="121" spans="1:19" x14ac:dyDescent="0.25">
      <c r="A121" s="88" t="s">
        <v>309</v>
      </c>
      <c r="B121" s="88" t="s">
        <v>336</v>
      </c>
      <c r="C121" s="62" t="s">
        <v>306</v>
      </c>
      <c r="D121" s="62" t="s">
        <v>306</v>
      </c>
      <c r="E121" s="62" t="s">
        <v>306</v>
      </c>
      <c r="F121" s="62" t="s">
        <v>306</v>
      </c>
      <c r="G121" s="62" t="s">
        <v>306</v>
      </c>
      <c r="H121" s="69" t="s">
        <v>306</v>
      </c>
      <c r="I121" s="62" t="s">
        <v>306</v>
      </c>
      <c r="J121" s="62" t="s">
        <v>306</v>
      </c>
      <c r="K121" s="69" t="s">
        <v>306</v>
      </c>
      <c r="L121" s="62" t="s">
        <v>306</v>
      </c>
      <c r="M121" s="62" t="s">
        <v>306</v>
      </c>
      <c r="N121" s="62" t="s">
        <v>306</v>
      </c>
      <c r="O121" s="62" t="s">
        <v>306</v>
      </c>
      <c r="P121" s="62" t="s">
        <v>306</v>
      </c>
      <c r="Q121" s="69" t="s">
        <v>306</v>
      </c>
      <c r="R121" s="69">
        <v>108</v>
      </c>
      <c r="S121" s="107">
        <f t="shared" si="15"/>
        <v>108</v>
      </c>
    </row>
    <row r="122" spans="1:19" x14ac:dyDescent="0.25">
      <c r="A122" s="88" t="s">
        <v>309</v>
      </c>
      <c r="B122" s="88" t="s">
        <v>114</v>
      </c>
      <c r="C122" s="62">
        <v>45</v>
      </c>
      <c r="D122" s="62">
        <v>0</v>
      </c>
      <c r="E122" s="62">
        <v>0</v>
      </c>
      <c r="F122" s="62">
        <v>0</v>
      </c>
      <c r="G122" s="62">
        <v>0</v>
      </c>
      <c r="H122" s="69">
        <f t="shared" si="13"/>
        <v>45</v>
      </c>
      <c r="I122" s="62">
        <v>0</v>
      </c>
      <c r="J122" s="62">
        <v>0</v>
      </c>
      <c r="K122" s="69">
        <f t="shared" si="14"/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9">
        <f>SUM(H122,K122,L122,M122,N122,O122,P122)</f>
        <v>45</v>
      </c>
      <c r="R122" s="69"/>
      <c r="S122" s="107">
        <f t="shared" si="15"/>
        <v>45</v>
      </c>
    </row>
    <row r="123" spans="1:19" x14ac:dyDescent="0.25">
      <c r="A123" s="88" t="s">
        <v>309</v>
      </c>
      <c r="B123" s="88" t="s">
        <v>115</v>
      </c>
      <c r="C123" s="62">
        <v>69</v>
      </c>
      <c r="D123" s="62">
        <v>0</v>
      </c>
      <c r="E123" s="62">
        <v>0</v>
      </c>
      <c r="F123" s="62">
        <v>0</v>
      </c>
      <c r="G123" s="62">
        <v>0</v>
      </c>
      <c r="H123" s="69">
        <f t="shared" si="13"/>
        <v>69</v>
      </c>
      <c r="I123" s="62">
        <v>0</v>
      </c>
      <c r="J123" s="62">
        <v>0</v>
      </c>
      <c r="K123" s="69">
        <f t="shared" si="14"/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9">
        <f>SUM(H123,K123,L123,M123,N123,O123,P123)</f>
        <v>69</v>
      </c>
      <c r="R123" s="69"/>
      <c r="S123" s="107">
        <f t="shared" si="15"/>
        <v>69</v>
      </c>
    </row>
    <row r="124" spans="1:19" x14ac:dyDescent="0.25">
      <c r="A124" s="88" t="s">
        <v>309</v>
      </c>
      <c r="B124" s="88" t="s">
        <v>116</v>
      </c>
      <c r="C124" s="62">
        <v>95</v>
      </c>
      <c r="D124" s="62">
        <v>0</v>
      </c>
      <c r="E124" s="62">
        <v>0</v>
      </c>
      <c r="F124" s="62">
        <v>5</v>
      </c>
      <c r="G124" s="62">
        <v>0</v>
      </c>
      <c r="H124" s="69">
        <f t="shared" si="13"/>
        <v>100</v>
      </c>
      <c r="I124" s="62">
        <v>0</v>
      </c>
      <c r="J124" s="62">
        <v>0</v>
      </c>
      <c r="K124" s="69">
        <f t="shared" si="14"/>
        <v>0</v>
      </c>
      <c r="L124" s="62">
        <v>0</v>
      </c>
      <c r="M124" s="62">
        <v>0</v>
      </c>
      <c r="N124" s="62">
        <v>0</v>
      </c>
      <c r="O124" s="62">
        <v>0</v>
      </c>
      <c r="P124" s="62">
        <v>0</v>
      </c>
      <c r="Q124" s="69">
        <f>SUM(H124,K124,L124,M124,N124,O124,P124)</f>
        <v>100</v>
      </c>
      <c r="R124" s="69"/>
      <c r="S124" s="107">
        <f t="shared" si="15"/>
        <v>100</v>
      </c>
    </row>
    <row r="125" spans="1:19" x14ac:dyDescent="0.25">
      <c r="A125" s="88" t="s">
        <v>309</v>
      </c>
      <c r="B125" s="88" t="s">
        <v>337</v>
      </c>
      <c r="C125" s="62" t="s">
        <v>306</v>
      </c>
      <c r="D125" s="62" t="s">
        <v>306</v>
      </c>
      <c r="E125" s="62" t="s">
        <v>306</v>
      </c>
      <c r="F125" s="62" t="s">
        <v>306</v>
      </c>
      <c r="G125" s="62" t="s">
        <v>306</v>
      </c>
      <c r="H125" s="69" t="s">
        <v>306</v>
      </c>
      <c r="I125" s="62" t="s">
        <v>306</v>
      </c>
      <c r="J125" s="62" t="s">
        <v>306</v>
      </c>
      <c r="K125" s="69" t="s">
        <v>306</v>
      </c>
      <c r="L125" s="62" t="s">
        <v>306</v>
      </c>
      <c r="M125" s="62" t="s">
        <v>306</v>
      </c>
      <c r="N125" s="62" t="s">
        <v>306</v>
      </c>
      <c r="O125" s="62" t="s">
        <v>306</v>
      </c>
      <c r="P125" s="62" t="s">
        <v>306</v>
      </c>
      <c r="Q125" s="69" t="s">
        <v>306</v>
      </c>
      <c r="R125" s="69">
        <v>487</v>
      </c>
      <c r="S125" s="107">
        <f t="shared" si="15"/>
        <v>487</v>
      </c>
    </row>
    <row r="126" spans="1:19" x14ac:dyDescent="0.25">
      <c r="A126" s="88" t="s">
        <v>309</v>
      </c>
      <c r="B126" s="88" t="s">
        <v>117</v>
      </c>
      <c r="C126" s="62">
        <v>150</v>
      </c>
      <c r="D126" s="62">
        <v>0</v>
      </c>
      <c r="E126" s="62">
        <v>0</v>
      </c>
      <c r="F126" s="62">
        <v>0</v>
      </c>
      <c r="G126" s="62">
        <v>0</v>
      </c>
      <c r="H126" s="69">
        <f t="shared" si="13"/>
        <v>150</v>
      </c>
      <c r="I126" s="62">
        <v>0</v>
      </c>
      <c r="J126" s="62">
        <v>0</v>
      </c>
      <c r="K126" s="70">
        <f t="shared" si="14"/>
        <v>0</v>
      </c>
      <c r="L126" s="62">
        <v>1</v>
      </c>
      <c r="M126" s="62">
        <v>0</v>
      </c>
      <c r="N126" s="62">
        <v>0</v>
      </c>
      <c r="O126" s="62">
        <v>0</v>
      </c>
      <c r="P126" s="62">
        <v>0</v>
      </c>
      <c r="Q126" s="69">
        <f>SUM(H126,K126,L126,M126,N126,O126,P126)</f>
        <v>151</v>
      </c>
      <c r="R126" s="69"/>
      <c r="S126" s="107">
        <f t="shared" si="15"/>
        <v>151</v>
      </c>
    </row>
    <row r="127" spans="1:19" x14ac:dyDescent="0.25">
      <c r="A127" s="88" t="s">
        <v>309</v>
      </c>
      <c r="B127" s="88" t="s">
        <v>118</v>
      </c>
      <c r="C127" s="62">
        <v>132</v>
      </c>
      <c r="D127" s="62">
        <v>0</v>
      </c>
      <c r="E127" s="62">
        <v>0</v>
      </c>
      <c r="F127" s="62">
        <v>0</v>
      </c>
      <c r="G127" s="62">
        <v>0</v>
      </c>
      <c r="H127" s="69">
        <f t="shared" si="13"/>
        <v>132</v>
      </c>
      <c r="I127" s="62">
        <v>0</v>
      </c>
      <c r="J127" s="62">
        <v>0</v>
      </c>
      <c r="K127" s="70">
        <f t="shared" si="14"/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9">
        <f>SUM(H127,K127,L127,M127,N127,O127,P127)</f>
        <v>132</v>
      </c>
      <c r="R127" s="69"/>
      <c r="S127" s="107">
        <f t="shared" si="15"/>
        <v>132</v>
      </c>
    </row>
    <row r="128" spans="1:19" x14ac:dyDescent="0.25">
      <c r="A128" s="88" t="s">
        <v>309</v>
      </c>
      <c r="B128" s="88" t="s">
        <v>338</v>
      </c>
      <c r="C128" s="62" t="s">
        <v>306</v>
      </c>
      <c r="D128" s="62" t="s">
        <v>306</v>
      </c>
      <c r="E128" s="62" t="s">
        <v>306</v>
      </c>
      <c r="F128" s="62" t="s">
        <v>306</v>
      </c>
      <c r="G128" s="62" t="s">
        <v>306</v>
      </c>
      <c r="H128" s="69" t="s">
        <v>306</v>
      </c>
      <c r="I128" s="62" t="s">
        <v>306</v>
      </c>
      <c r="J128" s="62" t="s">
        <v>306</v>
      </c>
      <c r="K128" s="70" t="s">
        <v>306</v>
      </c>
      <c r="L128" s="62" t="s">
        <v>306</v>
      </c>
      <c r="M128" s="62" t="s">
        <v>306</v>
      </c>
      <c r="N128" s="62" t="s">
        <v>306</v>
      </c>
      <c r="O128" s="62" t="s">
        <v>306</v>
      </c>
      <c r="P128" s="62" t="s">
        <v>306</v>
      </c>
      <c r="Q128" s="69" t="s">
        <v>306</v>
      </c>
      <c r="R128" s="69">
        <v>4242</v>
      </c>
      <c r="S128" s="107">
        <f t="shared" si="15"/>
        <v>4242</v>
      </c>
    </row>
    <row r="129" spans="1:19" x14ac:dyDescent="0.25">
      <c r="A129" s="88" t="s">
        <v>309</v>
      </c>
      <c r="B129" s="88" t="s">
        <v>46</v>
      </c>
      <c r="C129" s="62">
        <v>52</v>
      </c>
      <c r="D129" s="62">
        <v>0</v>
      </c>
      <c r="E129" s="62">
        <v>0</v>
      </c>
      <c r="F129" s="62">
        <v>0</v>
      </c>
      <c r="G129" s="62">
        <v>0</v>
      </c>
      <c r="H129" s="69">
        <f t="shared" si="13"/>
        <v>52</v>
      </c>
      <c r="I129" s="62">
        <v>0</v>
      </c>
      <c r="J129" s="62">
        <v>0</v>
      </c>
      <c r="K129" s="70">
        <f t="shared" si="14"/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9">
        <f>SUM(H129,K129,L129,M129,N129,O129,P129)</f>
        <v>52</v>
      </c>
      <c r="R129" s="69"/>
      <c r="S129" s="107">
        <f t="shared" si="15"/>
        <v>52</v>
      </c>
    </row>
    <row r="130" spans="1:19" x14ac:dyDescent="0.25">
      <c r="A130" s="88" t="s">
        <v>309</v>
      </c>
      <c r="B130" s="88" t="s">
        <v>119</v>
      </c>
      <c r="C130" s="62">
        <v>57</v>
      </c>
      <c r="D130" s="62">
        <v>0</v>
      </c>
      <c r="E130" s="62">
        <v>0</v>
      </c>
      <c r="F130" s="62">
        <v>0</v>
      </c>
      <c r="G130" s="62">
        <v>0</v>
      </c>
      <c r="H130" s="69">
        <f t="shared" si="13"/>
        <v>57</v>
      </c>
      <c r="I130" s="62">
        <v>0</v>
      </c>
      <c r="J130" s="62">
        <v>0</v>
      </c>
      <c r="K130" s="70">
        <f t="shared" si="14"/>
        <v>0</v>
      </c>
      <c r="L130" s="62">
        <v>5</v>
      </c>
      <c r="M130" s="62">
        <v>0</v>
      </c>
      <c r="N130" s="62">
        <v>0</v>
      </c>
      <c r="O130" s="62">
        <v>0</v>
      </c>
      <c r="P130" s="62">
        <v>0</v>
      </c>
      <c r="Q130" s="69">
        <f>SUM(H130,K130,L130,M130,N130,O130,P130)</f>
        <v>62</v>
      </c>
      <c r="R130" s="69"/>
      <c r="S130" s="107">
        <f t="shared" si="15"/>
        <v>62</v>
      </c>
    </row>
    <row r="131" spans="1:19" x14ac:dyDescent="0.25">
      <c r="A131" s="88" t="s">
        <v>309</v>
      </c>
      <c r="B131" s="88" t="s">
        <v>120</v>
      </c>
      <c r="C131" s="62">
        <v>31</v>
      </c>
      <c r="D131" s="62">
        <v>0</v>
      </c>
      <c r="E131" s="62">
        <v>0</v>
      </c>
      <c r="F131" s="62">
        <v>3</v>
      </c>
      <c r="G131" s="62">
        <v>0</v>
      </c>
      <c r="H131" s="69">
        <f t="shared" si="13"/>
        <v>34</v>
      </c>
      <c r="I131" s="62">
        <v>0</v>
      </c>
      <c r="J131" s="62">
        <v>0</v>
      </c>
      <c r="K131" s="70">
        <f t="shared" si="14"/>
        <v>0</v>
      </c>
      <c r="L131" s="62">
        <v>4</v>
      </c>
      <c r="M131" s="62">
        <v>0</v>
      </c>
      <c r="N131" s="62">
        <v>0</v>
      </c>
      <c r="O131" s="62">
        <v>0</v>
      </c>
      <c r="P131" s="62">
        <v>0</v>
      </c>
      <c r="Q131" s="69">
        <f>SUM(H131,K131,L131,M131,N131,O131,P131)</f>
        <v>38</v>
      </c>
      <c r="R131" s="69"/>
      <c r="S131" s="107">
        <f t="shared" si="15"/>
        <v>38</v>
      </c>
    </row>
    <row r="132" spans="1:19" x14ac:dyDescent="0.25">
      <c r="A132" s="88" t="s">
        <v>309</v>
      </c>
      <c r="B132" s="88" t="s">
        <v>121</v>
      </c>
      <c r="C132" s="62">
        <v>138</v>
      </c>
      <c r="D132" s="62">
        <v>0</v>
      </c>
      <c r="E132" s="62">
        <v>0</v>
      </c>
      <c r="F132" s="62">
        <v>0</v>
      </c>
      <c r="G132" s="62">
        <v>0</v>
      </c>
      <c r="H132" s="69">
        <f t="shared" si="13"/>
        <v>138</v>
      </c>
      <c r="I132" s="62">
        <v>0</v>
      </c>
      <c r="J132" s="62">
        <v>0</v>
      </c>
      <c r="K132" s="69">
        <f t="shared" si="14"/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9">
        <f>SUM(H132,K132,L132,M132,N132,O132,P132)</f>
        <v>138</v>
      </c>
      <c r="R132" s="69"/>
      <c r="S132" s="107">
        <f t="shared" si="15"/>
        <v>138</v>
      </c>
    </row>
    <row r="133" spans="1:19" x14ac:dyDescent="0.25">
      <c r="A133" s="88" t="s">
        <v>309</v>
      </c>
      <c r="B133" s="88" t="s">
        <v>340</v>
      </c>
      <c r="C133" s="62" t="s">
        <v>306</v>
      </c>
      <c r="D133" s="62" t="s">
        <v>306</v>
      </c>
      <c r="E133" s="62" t="s">
        <v>306</v>
      </c>
      <c r="F133" s="62" t="s">
        <v>306</v>
      </c>
      <c r="G133" s="62" t="s">
        <v>306</v>
      </c>
      <c r="H133" s="69" t="s">
        <v>306</v>
      </c>
      <c r="I133" s="62" t="s">
        <v>306</v>
      </c>
      <c r="J133" s="62" t="s">
        <v>306</v>
      </c>
      <c r="K133" s="69" t="s">
        <v>306</v>
      </c>
      <c r="L133" s="62" t="s">
        <v>306</v>
      </c>
      <c r="M133" s="62" t="s">
        <v>306</v>
      </c>
      <c r="N133" s="62" t="s">
        <v>306</v>
      </c>
      <c r="O133" s="62" t="s">
        <v>306</v>
      </c>
      <c r="P133" s="62" t="s">
        <v>306</v>
      </c>
      <c r="Q133" s="69" t="s">
        <v>306</v>
      </c>
      <c r="R133" s="69">
        <v>150</v>
      </c>
      <c r="S133" s="107">
        <f t="shared" si="15"/>
        <v>150</v>
      </c>
    </row>
    <row r="134" spans="1:19" x14ac:dyDescent="0.25">
      <c r="A134" s="27"/>
      <c r="B134" s="42" t="s">
        <v>310</v>
      </c>
      <c r="C134" s="86">
        <f t="shared" ref="C134:J134" si="17">SUM(C95:C132)</f>
        <v>2798</v>
      </c>
      <c r="D134" s="85">
        <f t="shared" si="17"/>
        <v>0</v>
      </c>
      <c r="E134" s="85">
        <f t="shared" si="17"/>
        <v>0</v>
      </c>
      <c r="F134" s="85">
        <f t="shared" si="17"/>
        <v>21</v>
      </c>
      <c r="G134" s="85">
        <f t="shared" si="17"/>
        <v>0</v>
      </c>
      <c r="H134" s="86">
        <f t="shared" si="17"/>
        <v>2819</v>
      </c>
      <c r="I134" s="85">
        <f t="shared" si="17"/>
        <v>0</v>
      </c>
      <c r="J134" s="85">
        <f t="shared" si="17"/>
        <v>0</v>
      </c>
      <c r="K134" s="86">
        <f>SUM(I134:J134)</f>
        <v>0</v>
      </c>
      <c r="L134" s="85">
        <f t="shared" ref="L134:Q134" si="18">SUM(L95:L132)</f>
        <v>42</v>
      </c>
      <c r="M134" s="85">
        <f t="shared" si="18"/>
        <v>134</v>
      </c>
      <c r="N134" s="85">
        <f t="shared" si="18"/>
        <v>5</v>
      </c>
      <c r="O134" s="85">
        <f t="shared" si="18"/>
        <v>78</v>
      </c>
      <c r="P134" s="85">
        <f t="shared" si="18"/>
        <v>0</v>
      </c>
      <c r="Q134" s="86">
        <f t="shared" si="18"/>
        <v>3078</v>
      </c>
      <c r="R134" s="85">
        <f>SUM(R94:R133)</f>
        <v>8838</v>
      </c>
      <c r="S134" s="63">
        <f>SUM(S94:S133)</f>
        <v>11916</v>
      </c>
    </row>
  </sheetData>
  <pageMargins left="0.5" right="0.5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10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7.85546875" style="17" bestFit="1" customWidth="1"/>
    <col min="2" max="2" width="39.42578125" style="17" bestFit="1" customWidth="1"/>
    <col min="3" max="5" width="7.28515625" style="17" bestFit="1" customWidth="1"/>
    <col min="6" max="14" width="8.28515625" style="17" bestFit="1" customWidth="1"/>
    <col min="15" max="15" width="5.85546875" style="38" bestFit="1" customWidth="1"/>
    <col min="16" max="16" width="43" style="17" bestFit="1" customWidth="1"/>
    <col min="17" max="17" width="22.85546875" style="17" customWidth="1"/>
    <col min="18" max="18" width="6" style="17" bestFit="1" customWidth="1"/>
    <col min="19" max="16384" width="9.140625" style="17"/>
  </cols>
  <sheetData>
    <row r="1" spans="1:17" ht="45" x14ac:dyDescent="0.25">
      <c r="A1" s="13" t="s">
        <v>0</v>
      </c>
      <c r="B1" s="13" t="s">
        <v>1</v>
      </c>
      <c r="C1" s="140" t="s">
        <v>54</v>
      </c>
      <c r="D1" s="140" t="s">
        <v>55</v>
      </c>
      <c r="E1" s="140" t="s">
        <v>56</v>
      </c>
      <c r="F1" s="140" t="s">
        <v>57</v>
      </c>
      <c r="G1" s="140" t="s">
        <v>58</v>
      </c>
      <c r="H1" s="140" t="s">
        <v>59</v>
      </c>
      <c r="I1" s="140" t="s">
        <v>60</v>
      </c>
      <c r="J1" s="140" t="s">
        <v>61</v>
      </c>
      <c r="K1" s="140" t="s">
        <v>62</v>
      </c>
      <c r="L1" s="140" t="s">
        <v>63</v>
      </c>
      <c r="M1" s="140" t="s">
        <v>64</v>
      </c>
      <c r="N1" s="140" t="s">
        <v>65</v>
      </c>
      <c r="O1" s="141" t="s">
        <v>50</v>
      </c>
      <c r="P1" s="57" t="s">
        <v>347</v>
      </c>
      <c r="Q1" s="142"/>
    </row>
    <row r="2" spans="1:17" x14ac:dyDescent="0.25">
      <c r="A2" s="20" t="s">
        <v>126</v>
      </c>
      <c r="B2" s="14" t="s">
        <v>127</v>
      </c>
      <c r="C2" s="148">
        <f>SUM(C39,C76,C110)</f>
        <v>1179</v>
      </c>
      <c r="D2" s="148">
        <f>SUM(D39,D76,D110)</f>
        <v>1355</v>
      </c>
      <c r="E2" s="148">
        <f>SUM(E39,E76,E110)</f>
        <v>1410</v>
      </c>
      <c r="F2" s="148">
        <f>SUM(F39,F76,F110)</f>
        <v>1447</v>
      </c>
      <c r="G2" s="148">
        <f>SUM(G39,G76,G110)</f>
        <v>1478</v>
      </c>
      <c r="H2" s="148">
        <f>SUM(H39,H76,H110)</f>
        <v>1339</v>
      </c>
      <c r="I2" s="148">
        <f>SUM(I39,I76,I110)</f>
        <v>1293</v>
      </c>
      <c r="J2" s="148">
        <f>SUM(J39,J76,J110)</f>
        <v>1192</v>
      </c>
      <c r="K2" s="148">
        <f>SUM(K39,K76,K110)</f>
        <v>1008</v>
      </c>
      <c r="L2" s="148">
        <f>SUM(L39,L76,L110)</f>
        <v>893</v>
      </c>
      <c r="M2" s="148">
        <f>SUM(M39,M76,M110)</f>
        <v>731</v>
      </c>
      <c r="N2" s="148">
        <f>SUM(N39,N76,N110)</f>
        <v>435</v>
      </c>
      <c r="O2" s="144">
        <f>SUM(C2:N2)</f>
        <v>13760</v>
      </c>
    </row>
    <row r="3" spans="1:17" x14ac:dyDescent="0.25">
      <c r="A3" s="22" t="s">
        <v>308</v>
      </c>
      <c r="B3" s="3" t="s">
        <v>289</v>
      </c>
      <c r="C3" s="139">
        <v>7</v>
      </c>
      <c r="D3" s="139">
        <v>3</v>
      </c>
      <c r="E3" s="139">
        <v>3</v>
      </c>
      <c r="F3" s="139">
        <v>5</v>
      </c>
      <c r="G3" s="139">
        <v>4</v>
      </c>
      <c r="H3" s="139">
        <v>1</v>
      </c>
      <c r="I3" s="139">
        <v>5</v>
      </c>
      <c r="J3" s="139">
        <v>5</v>
      </c>
      <c r="K3" s="139">
        <v>2</v>
      </c>
      <c r="L3" s="139">
        <v>1</v>
      </c>
      <c r="M3" s="139">
        <v>9</v>
      </c>
      <c r="N3" s="139">
        <v>2</v>
      </c>
      <c r="O3" s="145">
        <f>SUM(C3:N3)</f>
        <v>47</v>
      </c>
    </row>
    <row r="4" spans="1:17" x14ac:dyDescent="0.25">
      <c r="A4" s="22" t="s">
        <v>308</v>
      </c>
      <c r="B4" s="3" t="s">
        <v>290</v>
      </c>
      <c r="C4" s="139">
        <v>5</v>
      </c>
      <c r="D4" s="139">
        <v>8</v>
      </c>
      <c r="E4" s="139">
        <v>6</v>
      </c>
      <c r="F4" s="139">
        <v>6</v>
      </c>
      <c r="G4" s="139">
        <v>7</v>
      </c>
      <c r="H4" s="139">
        <v>3</v>
      </c>
      <c r="I4" s="139">
        <v>7</v>
      </c>
      <c r="J4" s="139">
        <v>5</v>
      </c>
      <c r="K4" s="139">
        <v>6</v>
      </c>
      <c r="L4" s="139">
        <v>2</v>
      </c>
      <c r="M4" s="139">
        <v>6</v>
      </c>
      <c r="N4" s="139"/>
      <c r="O4" s="145">
        <f t="shared" ref="O4:O38" si="0">SUM(C4:N4)</f>
        <v>61</v>
      </c>
    </row>
    <row r="5" spans="1:17" x14ac:dyDescent="0.25">
      <c r="A5" s="22" t="s">
        <v>308</v>
      </c>
      <c r="B5" s="3" t="s">
        <v>3</v>
      </c>
      <c r="C5" s="139">
        <v>3</v>
      </c>
      <c r="D5" s="139">
        <v>3</v>
      </c>
      <c r="E5" s="139">
        <v>8</v>
      </c>
      <c r="F5" s="139">
        <v>9</v>
      </c>
      <c r="G5" s="139">
        <v>5</v>
      </c>
      <c r="H5" s="139">
        <v>11</v>
      </c>
      <c r="I5" s="139">
        <v>6</v>
      </c>
      <c r="J5" s="139">
        <v>5</v>
      </c>
      <c r="K5" s="139">
        <v>3</v>
      </c>
      <c r="L5" s="139">
        <v>5</v>
      </c>
      <c r="M5" s="139">
        <v>3</v>
      </c>
      <c r="N5" s="139">
        <v>4</v>
      </c>
      <c r="O5" s="145">
        <f t="shared" si="0"/>
        <v>65</v>
      </c>
    </row>
    <row r="6" spans="1:17" x14ac:dyDescent="0.25">
      <c r="A6" s="22" t="s">
        <v>308</v>
      </c>
      <c r="B6" s="3" t="s">
        <v>5</v>
      </c>
      <c r="C6" s="139">
        <v>18</v>
      </c>
      <c r="D6" s="139">
        <v>32</v>
      </c>
      <c r="E6" s="139">
        <v>32</v>
      </c>
      <c r="F6" s="139">
        <v>22</v>
      </c>
      <c r="G6" s="139">
        <v>26</v>
      </c>
      <c r="H6" s="139">
        <v>22</v>
      </c>
      <c r="I6" s="139">
        <v>31</v>
      </c>
      <c r="J6" s="139">
        <v>27</v>
      </c>
      <c r="K6" s="139">
        <v>21</v>
      </c>
      <c r="L6" s="139">
        <v>20</v>
      </c>
      <c r="M6" s="139">
        <v>10</v>
      </c>
      <c r="N6" s="139">
        <v>10</v>
      </c>
      <c r="O6" s="145">
        <f t="shared" si="0"/>
        <v>271</v>
      </c>
    </row>
    <row r="7" spans="1:17" x14ac:dyDescent="0.25">
      <c r="A7" s="22" t="s">
        <v>308</v>
      </c>
      <c r="B7" s="3" t="s">
        <v>69</v>
      </c>
      <c r="C7" s="139">
        <v>3</v>
      </c>
      <c r="D7" s="139">
        <v>8</v>
      </c>
      <c r="E7" s="139">
        <v>10</v>
      </c>
      <c r="F7" s="139">
        <v>10</v>
      </c>
      <c r="G7" s="139">
        <v>15</v>
      </c>
      <c r="H7" s="139">
        <v>10</v>
      </c>
      <c r="I7" s="139">
        <v>7</v>
      </c>
      <c r="J7" s="139">
        <v>11</v>
      </c>
      <c r="K7" s="139">
        <v>5</v>
      </c>
      <c r="L7" s="139">
        <v>8</v>
      </c>
      <c r="M7" s="139">
        <v>5</v>
      </c>
      <c r="N7" s="139">
        <v>4</v>
      </c>
      <c r="O7" s="145">
        <f t="shared" si="0"/>
        <v>96</v>
      </c>
    </row>
    <row r="8" spans="1:17" x14ac:dyDescent="0.25">
      <c r="A8" s="22" t="s">
        <v>308</v>
      </c>
      <c r="B8" s="3" t="s">
        <v>70</v>
      </c>
      <c r="C8" s="139">
        <v>10</v>
      </c>
      <c r="D8" s="139">
        <v>13</v>
      </c>
      <c r="E8" s="139">
        <v>12</v>
      </c>
      <c r="F8" s="139">
        <v>8</v>
      </c>
      <c r="G8" s="139">
        <v>17</v>
      </c>
      <c r="H8" s="139">
        <v>7</v>
      </c>
      <c r="I8" s="139">
        <v>12</v>
      </c>
      <c r="J8" s="139">
        <v>19</v>
      </c>
      <c r="K8" s="139">
        <v>13</v>
      </c>
      <c r="L8" s="139">
        <v>11</v>
      </c>
      <c r="M8" s="139">
        <v>12</v>
      </c>
      <c r="N8" s="139">
        <v>7</v>
      </c>
      <c r="O8" s="145">
        <f t="shared" si="0"/>
        <v>141</v>
      </c>
    </row>
    <row r="9" spans="1:17" x14ac:dyDescent="0.25">
      <c r="A9" s="22" t="s">
        <v>308</v>
      </c>
      <c r="B9" s="3" t="s">
        <v>71</v>
      </c>
      <c r="C9" s="139">
        <v>18</v>
      </c>
      <c r="D9" s="139">
        <v>19</v>
      </c>
      <c r="E9" s="139">
        <v>27</v>
      </c>
      <c r="F9" s="139">
        <v>17</v>
      </c>
      <c r="G9" s="139">
        <v>30</v>
      </c>
      <c r="H9" s="139">
        <v>20</v>
      </c>
      <c r="I9" s="139">
        <v>10</v>
      </c>
      <c r="J9" s="139">
        <v>14</v>
      </c>
      <c r="K9" s="139">
        <v>21</v>
      </c>
      <c r="L9" s="139">
        <v>13</v>
      </c>
      <c r="M9" s="139">
        <v>12</v>
      </c>
      <c r="N9" s="139">
        <v>6</v>
      </c>
      <c r="O9" s="145">
        <f t="shared" si="0"/>
        <v>207</v>
      </c>
    </row>
    <row r="10" spans="1:17" x14ac:dyDescent="0.25">
      <c r="A10" s="22" t="s">
        <v>308</v>
      </c>
      <c r="B10" s="3" t="s">
        <v>72</v>
      </c>
      <c r="C10" s="139">
        <v>17</v>
      </c>
      <c r="D10" s="139">
        <v>12</v>
      </c>
      <c r="E10" s="139">
        <v>14</v>
      </c>
      <c r="F10" s="139">
        <v>14</v>
      </c>
      <c r="G10" s="139">
        <v>10</v>
      </c>
      <c r="H10" s="139">
        <v>13</v>
      </c>
      <c r="I10" s="139">
        <v>7</v>
      </c>
      <c r="J10" s="139">
        <v>14</v>
      </c>
      <c r="K10" s="139">
        <v>9</v>
      </c>
      <c r="L10" s="139">
        <v>6</v>
      </c>
      <c r="M10" s="139">
        <v>6</v>
      </c>
      <c r="N10" s="139">
        <v>5</v>
      </c>
      <c r="O10" s="145">
        <f t="shared" si="0"/>
        <v>127</v>
      </c>
    </row>
    <row r="11" spans="1:17" x14ac:dyDescent="0.25">
      <c r="A11" s="3" t="s">
        <v>308</v>
      </c>
      <c r="B11" s="3" t="s">
        <v>73</v>
      </c>
      <c r="C11" s="139">
        <v>12</v>
      </c>
      <c r="D11" s="139">
        <v>9</v>
      </c>
      <c r="E11" s="139">
        <v>16</v>
      </c>
      <c r="F11" s="139">
        <v>12</v>
      </c>
      <c r="G11" s="139">
        <v>13</v>
      </c>
      <c r="H11" s="139">
        <v>15</v>
      </c>
      <c r="I11" s="139">
        <v>11</v>
      </c>
      <c r="J11" s="139">
        <v>9</v>
      </c>
      <c r="K11" s="139">
        <v>11</v>
      </c>
      <c r="L11" s="139">
        <v>10</v>
      </c>
      <c r="M11" s="139">
        <v>10</v>
      </c>
      <c r="N11" s="139">
        <v>2</v>
      </c>
      <c r="O11" s="145">
        <f t="shared" si="0"/>
        <v>130</v>
      </c>
    </row>
    <row r="12" spans="1:17" x14ac:dyDescent="0.25">
      <c r="A12" s="3" t="s">
        <v>308</v>
      </c>
      <c r="B12" s="3" t="s">
        <v>74</v>
      </c>
      <c r="C12" s="139">
        <v>11</v>
      </c>
      <c r="D12" s="139">
        <v>13</v>
      </c>
      <c r="E12" s="139">
        <v>17</v>
      </c>
      <c r="F12" s="139">
        <v>15</v>
      </c>
      <c r="G12" s="139">
        <v>15</v>
      </c>
      <c r="H12" s="139">
        <v>15</v>
      </c>
      <c r="I12" s="139">
        <v>21</v>
      </c>
      <c r="J12" s="139">
        <v>9</v>
      </c>
      <c r="K12" s="139">
        <v>14</v>
      </c>
      <c r="L12" s="139">
        <v>11</v>
      </c>
      <c r="M12" s="139">
        <v>6</v>
      </c>
      <c r="N12" s="139">
        <v>9</v>
      </c>
      <c r="O12" s="145">
        <f t="shared" si="0"/>
        <v>156</v>
      </c>
    </row>
    <row r="13" spans="1:17" x14ac:dyDescent="0.25">
      <c r="A13" s="3" t="s">
        <v>308</v>
      </c>
      <c r="B13" s="3" t="s">
        <v>10</v>
      </c>
      <c r="C13" s="139">
        <v>28</v>
      </c>
      <c r="D13" s="139">
        <v>25</v>
      </c>
      <c r="E13" s="139">
        <v>29</v>
      </c>
      <c r="F13" s="139">
        <v>33</v>
      </c>
      <c r="G13" s="139">
        <v>25</v>
      </c>
      <c r="H13" s="139">
        <v>25</v>
      </c>
      <c r="I13" s="139">
        <v>31</v>
      </c>
      <c r="J13" s="139">
        <v>19</v>
      </c>
      <c r="K13" s="139">
        <v>30</v>
      </c>
      <c r="L13" s="139">
        <v>18</v>
      </c>
      <c r="M13" s="139">
        <v>18</v>
      </c>
      <c r="N13" s="139">
        <v>7</v>
      </c>
      <c r="O13" s="145">
        <f t="shared" si="0"/>
        <v>288</v>
      </c>
    </row>
    <row r="14" spans="1:17" x14ac:dyDescent="0.25">
      <c r="A14" s="22" t="s">
        <v>308</v>
      </c>
      <c r="B14" s="3" t="s">
        <v>75</v>
      </c>
      <c r="C14" s="139">
        <v>7</v>
      </c>
      <c r="D14" s="139">
        <v>5</v>
      </c>
      <c r="E14" s="139">
        <v>5</v>
      </c>
      <c r="F14" s="139">
        <v>8</v>
      </c>
      <c r="G14" s="139">
        <v>7</v>
      </c>
      <c r="H14" s="139">
        <v>5</v>
      </c>
      <c r="I14" s="139">
        <v>14</v>
      </c>
      <c r="J14" s="139">
        <v>7</v>
      </c>
      <c r="K14" s="139">
        <v>5</v>
      </c>
      <c r="L14" s="139">
        <v>11</v>
      </c>
      <c r="M14" s="139">
        <v>3</v>
      </c>
      <c r="N14" s="139">
        <v>4</v>
      </c>
      <c r="O14" s="145">
        <f t="shared" si="0"/>
        <v>81</v>
      </c>
    </row>
    <row r="15" spans="1:17" x14ac:dyDescent="0.25">
      <c r="A15" s="22" t="s">
        <v>308</v>
      </c>
      <c r="B15" s="3" t="s">
        <v>76</v>
      </c>
      <c r="C15" s="139">
        <v>4</v>
      </c>
      <c r="D15" s="139">
        <v>11</v>
      </c>
      <c r="E15" s="139">
        <v>10</v>
      </c>
      <c r="F15" s="139">
        <v>15</v>
      </c>
      <c r="G15" s="139">
        <v>16</v>
      </c>
      <c r="H15" s="139">
        <v>11</v>
      </c>
      <c r="I15" s="139">
        <v>13</v>
      </c>
      <c r="J15" s="139">
        <v>8</v>
      </c>
      <c r="K15" s="139">
        <v>7</v>
      </c>
      <c r="L15" s="139">
        <v>7</v>
      </c>
      <c r="M15" s="139">
        <v>6</v>
      </c>
      <c r="N15" s="139">
        <v>3</v>
      </c>
      <c r="O15" s="145">
        <f t="shared" si="0"/>
        <v>111</v>
      </c>
    </row>
    <row r="16" spans="1:17" x14ac:dyDescent="0.25">
      <c r="A16" s="22" t="s">
        <v>308</v>
      </c>
      <c r="B16" s="3" t="s">
        <v>14</v>
      </c>
      <c r="C16" s="139">
        <v>11</v>
      </c>
      <c r="D16" s="139">
        <v>5</v>
      </c>
      <c r="E16" s="139">
        <v>14</v>
      </c>
      <c r="F16" s="139">
        <v>16</v>
      </c>
      <c r="G16" s="139">
        <v>10</v>
      </c>
      <c r="H16" s="139">
        <v>14</v>
      </c>
      <c r="I16" s="139">
        <v>15</v>
      </c>
      <c r="J16" s="139">
        <v>15</v>
      </c>
      <c r="K16" s="139">
        <v>10</v>
      </c>
      <c r="L16" s="139">
        <v>8</v>
      </c>
      <c r="M16" s="139">
        <v>4</v>
      </c>
      <c r="N16" s="139">
        <v>5</v>
      </c>
      <c r="O16" s="145">
        <f t="shared" si="0"/>
        <v>127</v>
      </c>
    </row>
    <row r="17" spans="1:15" x14ac:dyDescent="0.25">
      <c r="A17" s="22" t="s">
        <v>308</v>
      </c>
      <c r="B17" s="3" t="s">
        <v>20</v>
      </c>
      <c r="C17" s="139">
        <v>14</v>
      </c>
      <c r="D17" s="139">
        <v>12</v>
      </c>
      <c r="E17" s="139">
        <v>12</v>
      </c>
      <c r="F17" s="139">
        <v>7</v>
      </c>
      <c r="G17" s="139">
        <v>15</v>
      </c>
      <c r="H17" s="139">
        <v>7</v>
      </c>
      <c r="I17" s="139">
        <v>13</v>
      </c>
      <c r="J17" s="139">
        <v>11</v>
      </c>
      <c r="K17" s="139">
        <v>6</v>
      </c>
      <c r="L17" s="139">
        <v>5</v>
      </c>
      <c r="M17" s="139">
        <v>7</v>
      </c>
      <c r="N17" s="139">
        <v>6</v>
      </c>
      <c r="O17" s="145">
        <f t="shared" si="0"/>
        <v>115</v>
      </c>
    </row>
    <row r="18" spans="1:15" x14ac:dyDescent="0.25">
      <c r="A18" s="22" t="s">
        <v>308</v>
      </c>
      <c r="B18" s="3" t="s">
        <v>21</v>
      </c>
      <c r="C18" s="139">
        <v>14</v>
      </c>
      <c r="D18" s="139">
        <v>18</v>
      </c>
      <c r="E18" s="139">
        <v>18</v>
      </c>
      <c r="F18" s="139">
        <v>15</v>
      </c>
      <c r="G18" s="139">
        <v>18</v>
      </c>
      <c r="H18" s="139">
        <v>23</v>
      </c>
      <c r="I18" s="139">
        <v>19</v>
      </c>
      <c r="J18" s="139">
        <v>17</v>
      </c>
      <c r="K18" s="139">
        <v>14</v>
      </c>
      <c r="L18" s="139">
        <v>11</v>
      </c>
      <c r="M18" s="139">
        <v>9</v>
      </c>
      <c r="N18" s="139">
        <v>5</v>
      </c>
      <c r="O18" s="145">
        <f t="shared" si="0"/>
        <v>181</v>
      </c>
    </row>
    <row r="19" spans="1:15" x14ac:dyDescent="0.25">
      <c r="A19" s="22" t="s">
        <v>308</v>
      </c>
      <c r="B19" s="3" t="s">
        <v>25</v>
      </c>
      <c r="C19" s="139">
        <v>10</v>
      </c>
      <c r="D19" s="139">
        <v>20</v>
      </c>
      <c r="E19" s="139">
        <v>21</v>
      </c>
      <c r="F19" s="139">
        <v>21</v>
      </c>
      <c r="G19" s="139">
        <v>22</v>
      </c>
      <c r="H19" s="139">
        <v>20</v>
      </c>
      <c r="I19" s="139">
        <v>21</v>
      </c>
      <c r="J19" s="139">
        <v>11</v>
      </c>
      <c r="K19" s="139">
        <v>13</v>
      </c>
      <c r="L19" s="139">
        <v>10</v>
      </c>
      <c r="M19" s="139">
        <v>6</v>
      </c>
      <c r="N19" s="139">
        <v>7</v>
      </c>
      <c r="O19" s="145">
        <f t="shared" si="0"/>
        <v>182</v>
      </c>
    </row>
    <row r="20" spans="1:15" x14ac:dyDescent="0.25">
      <c r="A20" s="22" t="s">
        <v>308</v>
      </c>
      <c r="B20" s="3" t="s">
        <v>30</v>
      </c>
      <c r="C20" s="139">
        <v>8</v>
      </c>
      <c r="D20" s="139">
        <v>8</v>
      </c>
      <c r="E20" s="139">
        <v>11</v>
      </c>
      <c r="F20" s="139">
        <v>9</v>
      </c>
      <c r="G20" s="139">
        <v>10</v>
      </c>
      <c r="H20" s="139">
        <v>15</v>
      </c>
      <c r="I20" s="139">
        <v>8</v>
      </c>
      <c r="J20" s="139">
        <v>7</v>
      </c>
      <c r="K20" s="139">
        <v>7</v>
      </c>
      <c r="L20" s="139">
        <v>8</v>
      </c>
      <c r="M20" s="139">
        <v>5</v>
      </c>
      <c r="N20" s="139">
        <v>5</v>
      </c>
      <c r="O20" s="145">
        <f t="shared" si="0"/>
        <v>101</v>
      </c>
    </row>
    <row r="21" spans="1:15" x14ac:dyDescent="0.25">
      <c r="A21" s="22" t="s">
        <v>308</v>
      </c>
      <c r="B21" s="3" t="s">
        <v>88</v>
      </c>
      <c r="C21" s="139">
        <v>10</v>
      </c>
      <c r="D21" s="139">
        <v>13</v>
      </c>
      <c r="E21" s="139">
        <v>12</v>
      </c>
      <c r="F21" s="139">
        <v>12</v>
      </c>
      <c r="G21" s="139">
        <v>17</v>
      </c>
      <c r="H21" s="139">
        <v>10</v>
      </c>
      <c r="I21" s="139">
        <v>13</v>
      </c>
      <c r="J21" s="139">
        <v>9</v>
      </c>
      <c r="K21" s="139">
        <v>6</v>
      </c>
      <c r="L21" s="139">
        <v>3</v>
      </c>
      <c r="M21" s="139">
        <v>3</v>
      </c>
      <c r="N21" s="139">
        <v>5</v>
      </c>
      <c r="O21" s="145">
        <f t="shared" si="0"/>
        <v>113</v>
      </c>
    </row>
    <row r="22" spans="1:15" x14ac:dyDescent="0.25">
      <c r="A22" s="22" t="s">
        <v>308</v>
      </c>
      <c r="B22" s="3" t="s">
        <v>89</v>
      </c>
      <c r="C22" s="139">
        <v>9</v>
      </c>
      <c r="D22" s="139">
        <v>9</v>
      </c>
      <c r="E22" s="139">
        <v>10</v>
      </c>
      <c r="F22" s="139">
        <v>11</v>
      </c>
      <c r="G22" s="139">
        <v>9</v>
      </c>
      <c r="H22" s="139">
        <v>10</v>
      </c>
      <c r="I22" s="139">
        <v>9</v>
      </c>
      <c r="J22" s="139">
        <v>9</v>
      </c>
      <c r="K22" s="139">
        <v>3</v>
      </c>
      <c r="L22" s="139">
        <v>6</v>
      </c>
      <c r="M22" s="139">
        <v>5</v>
      </c>
      <c r="N22" s="139">
        <v>3</v>
      </c>
      <c r="O22" s="145">
        <f t="shared" si="0"/>
        <v>93</v>
      </c>
    </row>
    <row r="23" spans="1:15" x14ac:dyDescent="0.25">
      <c r="A23" s="4" t="s">
        <v>308</v>
      </c>
      <c r="B23" s="3" t="s">
        <v>90</v>
      </c>
      <c r="C23" s="139">
        <v>8</v>
      </c>
      <c r="D23" s="139">
        <v>20</v>
      </c>
      <c r="E23" s="139">
        <v>8</v>
      </c>
      <c r="F23" s="139">
        <v>12</v>
      </c>
      <c r="G23" s="139">
        <v>10</v>
      </c>
      <c r="H23" s="139">
        <v>8</v>
      </c>
      <c r="I23" s="139">
        <v>7</v>
      </c>
      <c r="J23" s="139">
        <v>10</v>
      </c>
      <c r="K23" s="139">
        <v>7</v>
      </c>
      <c r="L23" s="139">
        <v>12</v>
      </c>
      <c r="M23" s="139">
        <v>5</v>
      </c>
      <c r="N23" s="139">
        <v>2</v>
      </c>
      <c r="O23" s="145">
        <f t="shared" si="0"/>
        <v>109</v>
      </c>
    </row>
    <row r="24" spans="1:15" x14ac:dyDescent="0.25">
      <c r="A24" s="4" t="s">
        <v>308</v>
      </c>
      <c r="B24" s="3" t="s">
        <v>91</v>
      </c>
      <c r="C24" s="139">
        <v>7</v>
      </c>
      <c r="D24" s="139">
        <v>13</v>
      </c>
      <c r="E24" s="139">
        <v>11</v>
      </c>
      <c r="F24" s="139">
        <v>11</v>
      </c>
      <c r="G24" s="139">
        <v>15</v>
      </c>
      <c r="H24" s="139">
        <v>10</v>
      </c>
      <c r="I24" s="139">
        <v>9</v>
      </c>
      <c r="J24" s="139">
        <v>14</v>
      </c>
      <c r="K24" s="139">
        <v>4</v>
      </c>
      <c r="L24" s="139">
        <v>6</v>
      </c>
      <c r="M24" s="139">
        <v>8</v>
      </c>
      <c r="N24" s="139">
        <v>3</v>
      </c>
      <c r="O24" s="145">
        <f t="shared" si="0"/>
        <v>111</v>
      </c>
    </row>
    <row r="25" spans="1:15" x14ac:dyDescent="0.25">
      <c r="A25" s="4" t="s">
        <v>308</v>
      </c>
      <c r="B25" s="3" t="s">
        <v>92</v>
      </c>
      <c r="C25" s="139">
        <v>2</v>
      </c>
      <c r="D25" s="139">
        <v>5</v>
      </c>
      <c r="E25" s="139">
        <v>3</v>
      </c>
      <c r="F25" s="139">
        <v>7</v>
      </c>
      <c r="G25" s="139">
        <v>2</v>
      </c>
      <c r="H25" s="139">
        <v>3</v>
      </c>
      <c r="I25" s="139">
        <v>2</v>
      </c>
      <c r="J25" s="139">
        <v>4</v>
      </c>
      <c r="K25" s="139">
        <v>1</v>
      </c>
      <c r="L25" s="139">
        <v>1</v>
      </c>
      <c r="M25" s="139">
        <v>2</v>
      </c>
      <c r="N25" s="139"/>
      <c r="O25" s="145">
        <f t="shared" si="0"/>
        <v>32</v>
      </c>
    </row>
    <row r="26" spans="1:15" x14ac:dyDescent="0.25">
      <c r="A26" s="4" t="s">
        <v>308</v>
      </c>
      <c r="B26" s="3" t="s">
        <v>93</v>
      </c>
      <c r="C26" s="139">
        <v>7</v>
      </c>
      <c r="D26" s="139">
        <v>13</v>
      </c>
      <c r="E26" s="139">
        <v>6</v>
      </c>
      <c r="F26" s="139">
        <v>9</v>
      </c>
      <c r="G26" s="139">
        <v>8</v>
      </c>
      <c r="H26" s="139">
        <v>11</v>
      </c>
      <c r="I26" s="139">
        <v>9</v>
      </c>
      <c r="J26" s="139">
        <v>8</v>
      </c>
      <c r="K26" s="139">
        <v>6</v>
      </c>
      <c r="L26" s="139">
        <v>5</v>
      </c>
      <c r="M26" s="139">
        <v>5</v>
      </c>
      <c r="N26" s="139">
        <v>3</v>
      </c>
      <c r="O26" s="145">
        <f t="shared" si="0"/>
        <v>90</v>
      </c>
    </row>
    <row r="27" spans="1:15" x14ac:dyDescent="0.25">
      <c r="A27" s="4" t="s">
        <v>308</v>
      </c>
      <c r="B27" s="3" t="s">
        <v>94</v>
      </c>
      <c r="C27" s="139">
        <v>8</v>
      </c>
      <c r="D27" s="139">
        <v>14</v>
      </c>
      <c r="E27" s="139">
        <v>8</v>
      </c>
      <c r="F27" s="139">
        <v>14</v>
      </c>
      <c r="G27" s="139">
        <v>11</v>
      </c>
      <c r="H27" s="139">
        <v>10</v>
      </c>
      <c r="I27" s="139">
        <v>5</v>
      </c>
      <c r="J27" s="139">
        <v>5</v>
      </c>
      <c r="K27" s="139">
        <v>3</v>
      </c>
      <c r="L27" s="139">
        <v>6</v>
      </c>
      <c r="M27" s="139">
        <v>4</v>
      </c>
      <c r="N27" s="139">
        <v>3</v>
      </c>
      <c r="O27" s="145">
        <f t="shared" si="0"/>
        <v>91</v>
      </c>
    </row>
    <row r="28" spans="1:15" x14ac:dyDescent="0.25">
      <c r="A28" s="4" t="s">
        <v>308</v>
      </c>
      <c r="B28" s="3" t="s">
        <v>95</v>
      </c>
      <c r="C28" s="139">
        <v>6</v>
      </c>
      <c r="D28" s="139">
        <v>8</v>
      </c>
      <c r="E28" s="139">
        <v>3</v>
      </c>
      <c r="F28" s="139">
        <v>8</v>
      </c>
      <c r="G28" s="139">
        <v>5</v>
      </c>
      <c r="H28" s="139">
        <v>3</v>
      </c>
      <c r="I28" s="139">
        <v>6</v>
      </c>
      <c r="J28" s="139">
        <v>2</v>
      </c>
      <c r="K28" s="139">
        <v>5</v>
      </c>
      <c r="L28" s="139">
        <v>5</v>
      </c>
      <c r="M28" s="139">
        <v>5</v>
      </c>
      <c r="N28" s="139">
        <v>1</v>
      </c>
      <c r="O28" s="145">
        <f t="shared" si="0"/>
        <v>57</v>
      </c>
    </row>
    <row r="29" spans="1:15" x14ac:dyDescent="0.25">
      <c r="A29" s="4" t="s">
        <v>308</v>
      </c>
      <c r="B29" s="3" t="s">
        <v>96</v>
      </c>
      <c r="C29" s="139">
        <v>8</v>
      </c>
      <c r="D29" s="139">
        <v>13</v>
      </c>
      <c r="E29" s="139">
        <v>7</v>
      </c>
      <c r="F29" s="139">
        <v>7</v>
      </c>
      <c r="G29" s="139">
        <v>16</v>
      </c>
      <c r="H29" s="139">
        <v>11</v>
      </c>
      <c r="I29" s="139">
        <v>13</v>
      </c>
      <c r="J29" s="139">
        <v>5</v>
      </c>
      <c r="K29" s="139">
        <v>6</v>
      </c>
      <c r="L29" s="139">
        <v>6</v>
      </c>
      <c r="M29" s="139">
        <v>5</v>
      </c>
      <c r="N29" s="139">
        <v>3</v>
      </c>
      <c r="O29" s="145">
        <f t="shared" si="0"/>
        <v>100</v>
      </c>
    </row>
    <row r="30" spans="1:15" x14ac:dyDescent="0.25">
      <c r="A30" s="3" t="s">
        <v>308</v>
      </c>
      <c r="B30" s="3" t="s">
        <v>35</v>
      </c>
      <c r="C30" s="139">
        <v>7</v>
      </c>
      <c r="D30" s="139">
        <v>13</v>
      </c>
      <c r="E30" s="139">
        <v>14</v>
      </c>
      <c r="F30" s="139">
        <v>10</v>
      </c>
      <c r="G30" s="139">
        <v>10</v>
      </c>
      <c r="H30" s="139">
        <v>12</v>
      </c>
      <c r="I30" s="139">
        <v>12</v>
      </c>
      <c r="J30" s="139">
        <v>11</v>
      </c>
      <c r="K30" s="139">
        <v>9</v>
      </c>
      <c r="L30" s="139">
        <v>4</v>
      </c>
      <c r="M30" s="139">
        <v>5</v>
      </c>
      <c r="N30" s="139">
        <v>2</v>
      </c>
      <c r="O30" s="145">
        <f t="shared" si="0"/>
        <v>109</v>
      </c>
    </row>
    <row r="31" spans="1:15" x14ac:dyDescent="0.25">
      <c r="A31" s="22" t="s">
        <v>308</v>
      </c>
      <c r="B31" s="3" t="s">
        <v>37</v>
      </c>
      <c r="C31" s="139">
        <v>24</v>
      </c>
      <c r="D31" s="139">
        <v>29</v>
      </c>
      <c r="E31" s="139">
        <v>29</v>
      </c>
      <c r="F31" s="139">
        <v>30</v>
      </c>
      <c r="G31" s="139">
        <v>36</v>
      </c>
      <c r="H31" s="139">
        <v>32</v>
      </c>
      <c r="I31" s="139">
        <v>32</v>
      </c>
      <c r="J31" s="139">
        <v>22</v>
      </c>
      <c r="K31" s="139">
        <v>17</v>
      </c>
      <c r="L31" s="139">
        <v>11</v>
      </c>
      <c r="M31" s="139">
        <v>12</v>
      </c>
      <c r="N31" s="139">
        <v>12</v>
      </c>
      <c r="O31" s="145">
        <f t="shared" si="0"/>
        <v>286</v>
      </c>
    </row>
    <row r="32" spans="1:15" x14ac:dyDescent="0.25">
      <c r="A32" s="22" t="s">
        <v>308</v>
      </c>
      <c r="B32" s="3" t="s">
        <v>38</v>
      </c>
      <c r="C32" s="139">
        <v>7</v>
      </c>
      <c r="D32" s="139">
        <v>7</v>
      </c>
      <c r="E32" s="139">
        <v>7</v>
      </c>
      <c r="F32" s="139">
        <v>5</v>
      </c>
      <c r="G32" s="139">
        <v>4</v>
      </c>
      <c r="H32" s="139">
        <v>9</v>
      </c>
      <c r="I32" s="139">
        <v>11</v>
      </c>
      <c r="J32" s="139">
        <v>2</v>
      </c>
      <c r="K32" s="139">
        <v>7</v>
      </c>
      <c r="L32" s="139">
        <v>7</v>
      </c>
      <c r="M32" s="139">
        <v>2</v>
      </c>
      <c r="N32" s="139"/>
      <c r="O32" s="145">
        <f t="shared" si="0"/>
        <v>68</v>
      </c>
    </row>
    <row r="33" spans="1:15" x14ac:dyDescent="0.25">
      <c r="A33" s="22" t="s">
        <v>308</v>
      </c>
      <c r="B33" s="3" t="s">
        <v>97</v>
      </c>
      <c r="C33" s="139">
        <v>15</v>
      </c>
      <c r="D33" s="139">
        <v>13</v>
      </c>
      <c r="E33" s="139">
        <v>10</v>
      </c>
      <c r="F33" s="139">
        <v>13</v>
      </c>
      <c r="G33" s="139">
        <v>12</v>
      </c>
      <c r="H33" s="139">
        <v>5</v>
      </c>
      <c r="I33" s="139">
        <v>10</v>
      </c>
      <c r="J33" s="139">
        <v>7</v>
      </c>
      <c r="K33" s="139">
        <v>11</v>
      </c>
      <c r="L33" s="139">
        <v>8</v>
      </c>
      <c r="M33" s="139">
        <v>6</v>
      </c>
      <c r="N33" s="139">
        <v>10</v>
      </c>
      <c r="O33" s="145">
        <f t="shared" si="0"/>
        <v>120</v>
      </c>
    </row>
    <row r="34" spans="1:15" x14ac:dyDescent="0.25">
      <c r="A34" s="22" t="s">
        <v>308</v>
      </c>
      <c r="B34" s="3" t="s">
        <v>98</v>
      </c>
      <c r="C34" s="139">
        <v>11</v>
      </c>
      <c r="D34" s="139">
        <v>13</v>
      </c>
      <c r="E34" s="139">
        <v>16</v>
      </c>
      <c r="F34" s="139">
        <v>9</v>
      </c>
      <c r="G34" s="139">
        <v>6</v>
      </c>
      <c r="H34" s="139">
        <v>13</v>
      </c>
      <c r="I34" s="139">
        <v>9</v>
      </c>
      <c r="J34" s="139">
        <v>12</v>
      </c>
      <c r="K34" s="139">
        <v>9</v>
      </c>
      <c r="L34" s="139">
        <v>8</v>
      </c>
      <c r="M34" s="139">
        <v>3</v>
      </c>
      <c r="N34" s="139">
        <v>4</v>
      </c>
      <c r="O34" s="145">
        <f t="shared" si="0"/>
        <v>113</v>
      </c>
    </row>
    <row r="35" spans="1:15" x14ac:dyDescent="0.25">
      <c r="A35" s="22" t="s">
        <v>308</v>
      </c>
      <c r="B35" s="3" t="s">
        <v>99</v>
      </c>
      <c r="C35" s="139">
        <v>14</v>
      </c>
      <c r="D35" s="139">
        <v>14</v>
      </c>
      <c r="E35" s="139">
        <v>12</v>
      </c>
      <c r="F35" s="139">
        <v>13</v>
      </c>
      <c r="G35" s="139">
        <v>13</v>
      </c>
      <c r="H35" s="139">
        <v>17</v>
      </c>
      <c r="I35" s="139">
        <v>17</v>
      </c>
      <c r="J35" s="139">
        <v>6</v>
      </c>
      <c r="K35" s="139">
        <v>11</v>
      </c>
      <c r="L35" s="139">
        <v>12</v>
      </c>
      <c r="M35" s="139">
        <v>5</v>
      </c>
      <c r="N35" s="139">
        <v>8</v>
      </c>
      <c r="O35" s="145">
        <f t="shared" si="0"/>
        <v>142</v>
      </c>
    </row>
    <row r="36" spans="1:15" x14ac:dyDescent="0.25">
      <c r="A36" s="22" t="s">
        <v>308</v>
      </c>
      <c r="B36" s="3" t="s">
        <v>100</v>
      </c>
      <c r="C36" s="139">
        <v>20</v>
      </c>
      <c r="D36" s="139">
        <v>16</v>
      </c>
      <c r="E36" s="139">
        <v>23</v>
      </c>
      <c r="F36" s="139">
        <v>16</v>
      </c>
      <c r="G36" s="139">
        <v>16</v>
      </c>
      <c r="H36" s="139">
        <v>11</v>
      </c>
      <c r="I36" s="139">
        <v>14</v>
      </c>
      <c r="J36" s="139">
        <v>15</v>
      </c>
      <c r="K36" s="139">
        <v>9</v>
      </c>
      <c r="L36" s="139">
        <v>9</v>
      </c>
      <c r="M36" s="139">
        <v>12</v>
      </c>
      <c r="N36" s="139">
        <v>6</v>
      </c>
      <c r="O36" s="145">
        <f t="shared" si="0"/>
        <v>167</v>
      </c>
    </row>
    <row r="37" spans="1:15" x14ac:dyDescent="0.25">
      <c r="A37" s="22" t="s">
        <v>308</v>
      </c>
      <c r="B37" s="3" t="s">
        <v>40</v>
      </c>
      <c r="C37" s="139">
        <v>35</v>
      </c>
      <c r="D37" s="139">
        <v>38</v>
      </c>
      <c r="E37" s="139">
        <v>45</v>
      </c>
      <c r="F37" s="139">
        <v>46</v>
      </c>
      <c r="G37" s="139">
        <v>48</v>
      </c>
      <c r="H37" s="139">
        <v>43</v>
      </c>
      <c r="I37" s="139">
        <v>44</v>
      </c>
      <c r="J37" s="139">
        <v>41</v>
      </c>
      <c r="K37" s="139">
        <v>36</v>
      </c>
      <c r="L37" s="139">
        <v>29</v>
      </c>
      <c r="M37" s="139">
        <v>23</v>
      </c>
      <c r="N37" s="139">
        <v>7</v>
      </c>
      <c r="O37" s="145">
        <f t="shared" si="0"/>
        <v>435</v>
      </c>
    </row>
    <row r="38" spans="1:15" x14ac:dyDescent="0.25">
      <c r="A38" s="22" t="s">
        <v>308</v>
      </c>
      <c r="B38" s="3" t="s">
        <v>43</v>
      </c>
      <c r="C38" s="139">
        <v>10</v>
      </c>
      <c r="D38" s="139">
        <v>16</v>
      </c>
      <c r="E38" s="139">
        <v>18</v>
      </c>
      <c r="F38" s="139">
        <v>11</v>
      </c>
      <c r="G38" s="139">
        <v>6</v>
      </c>
      <c r="H38" s="139">
        <v>11</v>
      </c>
      <c r="I38" s="139">
        <v>11</v>
      </c>
      <c r="J38" s="139">
        <v>10</v>
      </c>
      <c r="K38" s="139">
        <v>9</v>
      </c>
      <c r="L38" s="139">
        <v>4</v>
      </c>
      <c r="M38" s="139">
        <v>9</v>
      </c>
      <c r="N38" s="139">
        <v>5</v>
      </c>
      <c r="O38" s="145">
        <f t="shared" si="0"/>
        <v>120</v>
      </c>
    </row>
    <row r="39" spans="1:15" s="38" customFormat="1" x14ac:dyDescent="0.25">
      <c r="A39" s="15"/>
      <c r="B39" s="12" t="s">
        <v>312</v>
      </c>
      <c r="C39" s="146">
        <f>SUM(C3:C38)</f>
        <v>408</v>
      </c>
      <c r="D39" s="146">
        <f>SUM(D3:D38)</f>
        <v>491</v>
      </c>
      <c r="E39" s="146">
        <f>SUM(E3:E38)</f>
        <v>507</v>
      </c>
      <c r="F39" s="146">
        <f>SUM(F3:F38)</f>
        <v>486</v>
      </c>
      <c r="G39" s="146">
        <f>SUM(G3:G38)</f>
        <v>509</v>
      </c>
      <c r="H39" s="146">
        <f>SUM(H3:H38)</f>
        <v>466</v>
      </c>
      <c r="I39" s="146">
        <f>SUM(I3:I38)</f>
        <v>484</v>
      </c>
      <c r="J39" s="146">
        <f>SUM(J3:J38)</f>
        <v>405</v>
      </c>
      <c r="K39" s="146">
        <f>SUM(K3:K38)</f>
        <v>356</v>
      </c>
      <c r="L39" s="146">
        <f>SUM(L3:L38)</f>
        <v>307</v>
      </c>
      <c r="M39" s="146">
        <f>SUM(M3:M38)</f>
        <v>256</v>
      </c>
      <c r="N39" s="146">
        <f>SUM(N3:N38)</f>
        <v>168</v>
      </c>
      <c r="O39" s="23">
        <f>SUM(O3:O38)</f>
        <v>4843</v>
      </c>
    </row>
    <row r="40" spans="1:15" x14ac:dyDescent="0.25">
      <c r="A40" s="22" t="s">
        <v>307</v>
      </c>
      <c r="B40" s="3" t="s">
        <v>2</v>
      </c>
      <c r="C40" s="139">
        <v>8</v>
      </c>
      <c r="D40" s="139">
        <v>8</v>
      </c>
      <c r="E40" s="139">
        <v>8</v>
      </c>
      <c r="F40" s="139">
        <v>16</v>
      </c>
      <c r="G40" s="139">
        <v>12</v>
      </c>
      <c r="H40" s="139">
        <v>8</v>
      </c>
      <c r="I40" s="139">
        <v>9</v>
      </c>
      <c r="J40" s="139">
        <v>9</v>
      </c>
      <c r="K40" s="139">
        <v>5</v>
      </c>
      <c r="L40" s="139">
        <v>9</v>
      </c>
      <c r="M40" s="139">
        <v>3</v>
      </c>
      <c r="N40" s="139">
        <v>1</v>
      </c>
      <c r="O40" s="145">
        <f>SUM(C40:N40)</f>
        <v>96</v>
      </c>
    </row>
    <row r="41" spans="1:15" x14ac:dyDescent="0.25">
      <c r="A41" s="22" t="s">
        <v>307</v>
      </c>
      <c r="B41" s="3" t="s">
        <v>4</v>
      </c>
      <c r="C41" s="139">
        <v>16</v>
      </c>
      <c r="D41" s="139">
        <v>13</v>
      </c>
      <c r="E41" s="139">
        <v>26</v>
      </c>
      <c r="F41" s="139">
        <v>11</v>
      </c>
      <c r="G41" s="139">
        <v>16</v>
      </c>
      <c r="H41" s="139">
        <v>11</v>
      </c>
      <c r="I41" s="139">
        <v>15</v>
      </c>
      <c r="J41" s="139">
        <v>10</v>
      </c>
      <c r="K41" s="139">
        <v>9</v>
      </c>
      <c r="L41" s="139">
        <v>9</v>
      </c>
      <c r="M41" s="139">
        <v>3</v>
      </c>
      <c r="N41" s="139">
        <v>1</v>
      </c>
      <c r="O41" s="145">
        <f t="shared" ref="O41:O75" si="1">SUM(C41:N41)</f>
        <v>140</v>
      </c>
    </row>
    <row r="42" spans="1:15" x14ac:dyDescent="0.25">
      <c r="A42" s="22" t="s">
        <v>307</v>
      </c>
      <c r="B42" s="3" t="s">
        <v>6</v>
      </c>
      <c r="C42" s="139">
        <v>11</v>
      </c>
      <c r="D42" s="139">
        <v>13</v>
      </c>
      <c r="E42" s="139">
        <v>16</v>
      </c>
      <c r="F42" s="139">
        <v>9</v>
      </c>
      <c r="G42" s="139">
        <v>14</v>
      </c>
      <c r="H42" s="139">
        <v>17</v>
      </c>
      <c r="I42" s="139">
        <v>11</v>
      </c>
      <c r="J42" s="139">
        <v>21</v>
      </c>
      <c r="K42" s="139">
        <v>18</v>
      </c>
      <c r="L42" s="139">
        <v>8</v>
      </c>
      <c r="M42" s="139">
        <v>9</v>
      </c>
      <c r="N42" s="139">
        <v>7</v>
      </c>
      <c r="O42" s="145">
        <f t="shared" si="1"/>
        <v>154</v>
      </c>
    </row>
    <row r="43" spans="1:15" x14ac:dyDescent="0.25">
      <c r="A43" s="22" t="s">
        <v>307</v>
      </c>
      <c r="B43" s="3" t="s">
        <v>7</v>
      </c>
      <c r="C43" s="139">
        <v>5</v>
      </c>
      <c r="D43" s="139">
        <v>4</v>
      </c>
      <c r="E43" s="139">
        <v>3</v>
      </c>
      <c r="F43" s="139">
        <v>2</v>
      </c>
      <c r="G43" s="139">
        <v>4</v>
      </c>
      <c r="H43" s="139">
        <v>5</v>
      </c>
      <c r="I43" s="139">
        <v>1</v>
      </c>
      <c r="J43" s="139">
        <v>4</v>
      </c>
      <c r="K43" s="139"/>
      <c r="L43" s="139">
        <v>4</v>
      </c>
      <c r="M43" s="139">
        <v>2</v>
      </c>
      <c r="N43" s="139"/>
      <c r="O43" s="145">
        <f t="shared" si="1"/>
        <v>34</v>
      </c>
    </row>
    <row r="44" spans="1:15" x14ac:dyDescent="0.25">
      <c r="A44" s="22" t="s">
        <v>307</v>
      </c>
      <c r="B44" s="3" t="s">
        <v>8</v>
      </c>
      <c r="C44" s="139">
        <v>19</v>
      </c>
      <c r="D44" s="139">
        <v>15</v>
      </c>
      <c r="E44" s="139">
        <v>12</v>
      </c>
      <c r="F44" s="139">
        <v>17</v>
      </c>
      <c r="G44" s="139">
        <v>13</v>
      </c>
      <c r="H44" s="139">
        <v>14</v>
      </c>
      <c r="I44" s="139">
        <v>10</v>
      </c>
      <c r="J44" s="139">
        <v>7</v>
      </c>
      <c r="K44" s="139">
        <v>8</v>
      </c>
      <c r="L44" s="139">
        <v>9</v>
      </c>
      <c r="M44" s="139">
        <v>13</v>
      </c>
      <c r="N44" s="139">
        <v>6</v>
      </c>
      <c r="O44" s="145">
        <f t="shared" si="1"/>
        <v>143</v>
      </c>
    </row>
    <row r="45" spans="1:15" x14ac:dyDescent="0.25">
      <c r="A45" s="3" t="s">
        <v>307</v>
      </c>
      <c r="B45" s="3" t="s">
        <v>9</v>
      </c>
      <c r="C45" s="139">
        <v>3</v>
      </c>
      <c r="D45" s="139">
        <v>3</v>
      </c>
      <c r="E45" s="139">
        <v>4</v>
      </c>
      <c r="F45" s="139">
        <v>5</v>
      </c>
      <c r="G45" s="139">
        <v>5</v>
      </c>
      <c r="H45" s="139">
        <v>5</v>
      </c>
      <c r="I45" s="139">
        <v>5</v>
      </c>
      <c r="J45" s="139">
        <v>1</v>
      </c>
      <c r="K45" s="139">
        <v>1</v>
      </c>
      <c r="L45" s="139">
        <v>1</v>
      </c>
      <c r="M45" s="139">
        <v>1</v>
      </c>
      <c r="N45" s="139">
        <v>1</v>
      </c>
      <c r="O45" s="145">
        <f t="shared" si="1"/>
        <v>35</v>
      </c>
    </row>
    <row r="46" spans="1:15" x14ac:dyDescent="0.25">
      <c r="A46" s="22" t="s">
        <v>307</v>
      </c>
      <c r="B46" s="3" t="s">
        <v>11</v>
      </c>
      <c r="C46" s="139">
        <v>9</v>
      </c>
      <c r="D46" s="139">
        <v>12</v>
      </c>
      <c r="E46" s="139">
        <v>10</v>
      </c>
      <c r="F46" s="139">
        <v>10</v>
      </c>
      <c r="G46" s="139">
        <v>8</v>
      </c>
      <c r="H46" s="139">
        <v>7</v>
      </c>
      <c r="I46" s="139">
        <v>8</v>
      </c>
      <c r="J46" s="139">
        <v>5</v>
      </c>
      <c r="K46" s="139">
        <v>11</v>
      </c>
      <c r="L46" s="139">
        <v>10</v>
      </c>
      <c r="M46" s="139">
        <v>6</v>
      </c>
      <c r="N46" s="139">
        <v>2</v>
      </c>
      <c r="O46" s="145">
        <f t="shared" si="1"/>
        <v>98</v>
      </c>
    </row>
    <row r="47" spans="1:15" x14ac:dyDescent="0.25">
      <c r="A47" s="22" t="s">
        <v>307</v>
      </c>
      <c r="B47" s="3" t="s">
        <v>12</v>
      </c>
      <c r="C47" s="139">
        <v>25</v>
      </c>
      <c r="D47" s="139">
        <v>36</v>
      </c>
      <c r="E47" s="139">
        <v>34</v>
      </c>
      <c r="F47" s="139">
        <v>30</v>
      </c>
      <c r="G47" s="139">
        <v>32</v>
      </c>
      <c r="H47" s="139">
        <v>28</v>
      </c>
      <c r="I47" s="139">
        <v>32</v>
      </c>
      <c r="J47" s="139">
        <v>23</v>
      </c>
      <c r="K47" s="139">
        <v>27</v>
      </c>
      <c r="L47" s="139">
        <v>18</v>
      </c>
      <c r="M47" s="139">
        <v>20</v>
      </c>
      <c r="N47" s="139">
        <v>16</v>
      </c>
      <c r="O47" s="145">
        <f t="shared" si="1"/>
        <v>321</v>
      </c>
    </row>
    <row r="48" spans="1:15" x14ac:dyDescent="0.25">
      <c r="A48" s="3" t="s">
        <v>307</v>
      </c>
      <c r="B48" s="3" t="s">
        <v>77</v>
      </c>
      <c r="C48" s="139">
        <v>14</v>
      </c>
      <c r="D48" s="139">
        <v>9</v>
      </c>
      <c r="E48" s="139">
        <v>7</v>
      </c>
      <c r="F48" s="139">
        <v>17</v>
      </c>
      <c r="G48" s="139">
        <v>12</v>
      </c>
      <c r="H48" s="139">
        <v>15</v>
      </c>
      <c r="I48" s="139">
        <v>9</v>
      </c>
      <c r="J48" s="139">
        <v>13</v>
      </c>
      <c r="K48" s="139">
        <v>8</v>
      </c>
      <c r="L48" s="139">
        <v>5</v>
      </c>
      <c r="M48" s="139">
        <v>9</v>
      </c>
      <c r="N48" s="139">
        <v>3</v>
      </c>
      <c r="O48" s="145">
        <f t="shared" si="1"/>
        <v>121</v>
      </c>
    </row>
    <row r="49" spans="1:15" x14ac:dyDescent="0.25">
      <c r="A49" s="3" t="s">
        <v>307</v>
      </c>
      <c r="B49" s="3" t="s">
        <v>78</v>
      </c>
      <c r="C49" s="139">
        <v>11</v>
      </c>
      <c r="D49" s="139">
        <v>19</v>
      </c>
      <c r="E49" s="139">
        <v>27</v>
      </c>
      <c r="F49" s="139">
        <v>24</v>
      </c>
      <c r="G49" s="139">
        <v>27</v>
      </c>
      <c r="H49" s="139">
        <v>16</v>
      </c>
      <c r="I49" s="139">
        <v>16</v>
      </c>
      <c r="J49" s="139">
        <v>27</v>
      </c>
      <c r="K49" s="139">
        <v>12</v>
      </c>
      <c r="L49" s="139">
        <v>15</v>
      </c>
      <c r="M49" s="139">
        <v>9</v>
      </c>
      <c r="N49" s="139">
        <v>4</v>
      </c>
      <c r="O49" s="145">
        <f t="shared" si="1"/>
        <v>207</v>
      </c>
    </row>
    <row r="50" spans="1:15" x14ac:dyDescent="0.25">
      <c r="A50" s="3" t="s">
        <v>307</v>
      </c>
      <c r="B50" s="3" t="s">
        <v>79</v>
      </c>
      <c r="C50" s="139">
        <v>12</v>
      </c>
      <c r="D50" s="139">
        <v>7</v>
      </c>
      <c r="E50" s="139">
        <v>18</v>
      </c>
      <c r="F50" s="139">
        <v>18</v>
      </c>
      <c r="G50" s="139">
        <v>18</v>
      </c>
      <c r="H50" s="139">
        <v>16</v>
      </c>
      <c r="I50" s="139">
        <v>10</v>
      </c>
      <c r="J50" s="139">
        <v>11</v>
      </c>
      <c r="K50" s="139">
        <v>8</v>
      </c>
      <c r="L50" s="139">
        <v>9</v>
      </c>
      <c r="M50" s="139">
        <v>6</v>
      </c>
      <c r="N50" s="139">
        <v>1</v>
      </c>
      <c r="O50" s="145">
        <f t="shared" si="1"/>
        <v>134</v>
      </c>
    </row>
    <row r="51" spans="1:15" x14ac:dyDescent="0.25">
      <c r="A51" s="22" t="s">
        <v>307</v>
      </c>
      <c r="B51" s="3" t="s">
        <v>18</v>
      </c>
      <c r="C51" s="139">
        <v>13</v>
      </c>
      <c r="D51" s="139">
        <v>11</v>
      </c>
      <c r="E51" s="139">
        <v>15</v>
      </c>
      <c r="F51" s="139">
        <v>13</v>
      </c>
      <c r="G51" s="139">
        <v>17</v>
      </c>
      <c r="H51" s="139">
        <v>12</v>
      </c>
      <c r="I51" s="139">
        <v>11</v>
      </c>
      <c r="J51" s="139">
        <v>12</v>
      </c>
      <c r="K51" s="139">
        <v>11</v>
      </c>
      <c r="L51" s="139">
        <v>11</v>
      </c>
      <c r="M51" s="139">
        <v>13</v>
      </c>
      <c r="N51" s="139">
        <v>4</v>
      </c>
      <c r="O51" s="145">
        <f t="shared" si="1"/>
        <v>143</v>
      </c>
    </row>
    <row r="52" spans="1:15" x14ac:dyDescent="0.25">
      <c r="A52" s="22" t="s">
        <v>307</v>
      </c>
      <c r="B52" s="3" t="s">
        <v>23</v>
      </c>
      <c r="C52" s="139">
        <v>29</v>
      </c>
      <c r="D52" s="139">
        <v>35</v>
      </c>
      <c r="E52" s="139">
        <v>44</v>
      </c>
      <c r="F52" s="139">
        <v>46</v>
      </c>
      <c r="G52" s="139">
        <v>56</v>
      </c>
      <c r="H52" s="139">
        <v>39</v>
      </c>
      <c r="I52" s="139">
        <v>42</v>
      </c>
      <c r="J52" s="139">
        <v>43</v>
      </c>
      <c r="K52" s="139">
        <v>33</v>
      </c>
      <c r="L52" s="139">
        <v>28</v>
      </c>
      <c r="M52" s="139">
        <v>22</v>
      </c>
      <c r="N52" s="139">
        <v>18</v>
      </c>
      <c r="O52" s="145">
        <f t="shared" si="1"/>
        <v>435</v>
      </c>
    </row>
    <row r="53" spans="1:15" x14ac:dyDescent="0.25">
      <c r="A53" s="22" t="s">
        <v>307</v>
      </c>
      <c r="B53" s="3" t="s">
        <v>27</v>
      </c>
      <c r="C53" s="139">
        <v>27</v>
      </c>
      <c r="D53" s="139">
        <v>42</v>
      </c>
      <c r="E53" s="139">
        <v>25</v>
      </c>
      <c r="F53" s="139">
        <v>34</v>
      </c>
      <c r="G53" s="139">
        <v>32</v>
      </c>
      <c r="H53" s="139">
        <v>44</v>
      </c>
      <c r="I53" s="139">
        <v>27</v>
      </c>
      <c r="J53" s="139">
        <v>39</v>
      </c>
      <c r="K53" s="139">
        <v>24</v>
      </c>
      <c r="L53" s="139">
        <v>21</v>
      </c>
      <c r="M53" s="139">
        <v>20</v>
      </c>
      <c r="N53" s="139">
        <v>11</v>
      </c>
      <c r="O53" s="145">
        <f t="shared" si="1"/>
        <v>346</v>
      </c>
    </row>
    <row r="54" spans="1:15" x14ac:dyDescent="0.25">
      <c r="A54" s="22" t="s">
        <v>307</v>
      </c>
      <c r="B54" s="3" t="s">
        <v>28</v>
      </c>
      <c r="C54" s="139">
        <v>18</v>
      </c>
      <c r="D54" s="139">
        <v>33</v>
      </c>
      <c r="E54" s="139">
        <v>30</v>
      </c>
      <c r="F54" s="139">
        <v>27</v>
      </c>
      <c r="G54" s="139">
        <v>28</v>
      </c>
      <c r="H54" s="139">
        <v>17</v>
      </c>
      <c r="I54" s="139">
        <v>22</v>
      </c>
      <c r="J54" s="139">
        <v>20</v>
      </c>
      <c r="K54" s="139">
        <v>16</v>
      </c>
      <c r="L54" s="139">
        <v>17</v>
      </c>
      <c r="M54" s="139">
        <v>13</v>
      </c>
      <c r="N54" s="139">
        <v>11</v>
      </c>
      <c r="O54" s="145">
        <f t="shared" si="1"/>
        <v>252</v>
      </c>
    </row>
    <row r="55" spans="1:15" x14ac:dyDescent="0.25">
      <c r="A55" s="3" t="s">
        <v>307</v>
      </c>
      <c r="B55" s="3" t="s">
        <v>83</v>
      </c>
      <c r="C55" s="139">
        <v>16</v>
      </c>
      <c r="D55" s="139">
        <v>21</v>
      </c>
      <c r="E55" s="139">
        <v>23</v>
      </c>
      <c r="F55" s="139">
        <v>20</v>
      </c>
      <c r="G55" s="139">
        <v>22</v>
      </c>
      <c r="H55" s="139">
        <v>13</v>
      </c>
      <c r="I55" s="139">
        <v>21</v>
      </c>
      <c r="J55" s="139">
        <v>15</v>
      </c>
      <c r="K55" s="139">
        <v>13</v>
      </c>
      <c r="L55" s="139">
        <v>17</v>
      </c>
      <c r="M55" s="139">
        <v>9</v>
      </c>
      <c r="N55" s="139">
        <v>2</v>
      </c>
      <c r="O55" s="145">
        <f t="shared" si="1"/>
        <v>192</v>
      </c>
    </row>
    <row r="56" spans="1:15" x14ac:dyDescent="0.25">
      <c r="A56" s="3" t="s">
        <v>307</v>
      </c>
      <c r="B56" s="3" t="s">
        <v>84</v>
      </c>
      <c r="C56" s="139">
        <v>19</v>
      </c>
      <c r="D56" s="139">
        <v>21</v>
      </c>
      <c r="E56" s="139">
        <v>31</v>
      </c>
      <c r="F56" s="139">
        <v>27</v>
      </c>
      <c r="G56" s="139">
        <v>28</v>
      </c>
      <c r="H56" s="139">
        <v>20</v>
      </c>
      <c r="I56" s="139">
        <v>25</v>
      </c>
      <c r="J56" s="139">
        <v>22</v>
      </c>
      <c r="K56" s="139">
        <v>13</v>
      </c>
      <c r="L56" s="139">
        <v>8</v>
      </c>
      <c r="M56" s="139">
        <v>17</v>
      </c>
      <c r="N56" s="139">
        <v>11</v>
      </c>
      <c r="O56" s="145">
        <f t="shared" si="1"/>
        <v>242</v>
      </c>
    </row>
    <row r="57" spans="1:15" x14ac:dyDescent="0.25">
      <c r="A57" s="22" t="s">
        <v>307</v>
      </c>
      <c r="B57" s="3" t="s">
        <v>29</v>
      </c>
      <c r="C57" s="139">
        <v>15</v>
      </c>
      <c r="D57" s="139">
        <v>22</v>
      </c>
      <c r="E57" s="139">
        <v>14</v>
      </c>
      <c r="F57" s="139">
        <v>24</v>
      </c>
      <c r="G57" s="139">
        <v>12</v>
      </c>
      <c r="H57" s="139">
        <v>24</v>
      </c>
      <c r="I57" s="139">
        <v>16</v>
      </c>
      <c r="J57" s="139">
        <v>12</v>
      </c>
      <c r="K57" s="139">
        <v>16</v>
      </c>
      <c r="L57" s="139">
        <v>14</v>
      </c>
      <c r="M57" s="139">
        <v>13</v>
      </c>
      <c r="N57" s="139">
        <v>6</v>
      </c>
      <c r="O57" s="145">
        <f t="shared" si="1"/>
        <v>188</v>
      </c>
    </row>
    <row r="58" spans="1:15" x14ac:dyDescent="0.25">
      <c r="A58" s="22" t="s">
        <v>307</v>
      </c>
      <c r="B58" s="3" t="s">
        <v>85</v>
      </c>
      <c r="C58" s="139">
        <v>25</v>
      </c>
      <c r="D58" s="139">
        <v>23</v>
      </c>
      <c r="E58" s="139">
        <v>21</v>
      </c>
      <c r="F58" s="139">
        <v>29</v>
      </c>
      <c r="G58" s="139">
        <v>11</v>
      </c>
      <c r="H58" s="139">
        <v>28</v>
      </c>
      <c r="I58" s="139">
        <v>20</v>
      </c>
      <c r="J58" s="139">
        <v>14</v>
      </c>
      <c r="K58" s="139">
        <v>15</v>
      </c>
      <c r="L58" s="139">
        <v>10</v>
      </c>
      <c r="M58" s="139">
        <v>6</v>
      </c>
      <c r="N58" s="139">
        <v>6</v>
      </c>
      <c r="O58" s="145">
        <f t="shared" si="1"/>
        <v>208</v>
      </c>
    </row>
    <row r="59" spans="1:15" x14ac:dyDescent="0.25">
      <c r="A59" s="22" t="s">
        <v>307</v>
      </c>
      <c r="B59" s="3" t="s">
        <v>86</v>
      </c>
      <c r="C59" s="139">
        <v>23</v>
      </c>
      <c r="D59" s="139">
        <v>23</v>
      </c>
      <c r="E59" s="139">
        <v>26</v>
      </c>
      <c r="F59" s="139">
        <v>28</v>
      </c>
      <c r="G59" s="139">
        <v>32</v>
      </c>
      <c r="H59" s="139">
        <v>19</v>
      </c>
      <c r="I59" s="139">
        <v>25</v>
      </c>
      <c r="J59" s="139">
        <v>18</v>
      </c>
      <c r="K59" s="139">
        <v>14</v>
      </c>
      <c r="L59" s="139">
        <v>10</v>
      </c>
      <c r="M59" s="139">
        <v>11</v>
      </c>
      <c r="N59" s="139">
        <v>8</v>
      </c>
      <c r="O59" s="145">
        <f t="shared" si="1"/>
        <v>237</v>
      </c>
    </row>
    <row r="60" spans="1:15" x14ac:dyDescent="0.25">
      <c r="A60" s="22" t="s">
        <v>307</v>
      </c>
      <c r="B60" s="3" t="s">
        <v>87</v>
      </c>
      <c r="C60" s="139">
        <v>17</v>
      </c>
      <c r="D60" s="139">
        <v>22</v>
      </c>
      <c r="E60" s="139">
        <v>24</v>
      </c>
      <c r="F60" s="139">
        <v>25</v>
      </c>
      <c r="G60" s="139">
        <v>26</v>
      </c>
      <c r="H60" s="139">
        <v>21</v>
      </c>
      <c r="I60" s="139">
        <v>30</v>
      </c>
      <c r="J60" s="139">
        <v>16</v>
      </c>
      <c r="K60" s="139">
        <v>8</v>
      </c>
      <c r="L60" s="139">
        <v>15</v>
      </c>
      <c r="M60" s="139">
        <v>6</v>
      </c>
      <c r="N60" s="139">
        <v>6</v>
      </c>
      <c r="O60" s="145">
        <f t="shared" si="1"/>
        <v>216</v>
      </c>
    </row>
    <row r="61" spans="1:15" x14ac:dyDescent="0.25">
      <c r="A61" s="22" t="s">
        <v>307</v>
      </c>
      <c r="B61" s="3" t="s">
        <v>34</v>
      </c>
      <c r="C61" s="139">
        <v>21</v>
      </c>
      <c r="D61" s="139">
        <v>30</v>
      </c>
      <c r="E61" s="139">
        <v>36</v>
      </c>
      <c r="F61" s="139">
        <v>34</v>
      </c>
      <c r="G61" s="139">
        <v>30</v>
      </c>
      <c r="H61" s="139">
        <v>30</v>
      </c>
      <c r="I61" s="139">
        <v>22</v>
      </c>
      <c r="J61" s="139">
        <v>19</v>
      </c>
      <c r="K61" s="139">
        <v>26</v>
      </c>
      <c r="L61" s="139">
        <v>20</v>
      </c>
      <c r="M61" s="139">
        <v>11</v>
      </c>
      <c r="N61" s="139">
        <v>3</v>
      </c>
      <c r="O61" s="145">
        <f t="shared" si="1"/>
        <v>282</v>
      </c>
    </row>
    <row r="62" spans="1:15" x14ac:dyDescent="0.25">
      <c r="A62" s="22" t="s">
        <v>307</v>
      </c>
      <c r="B62" s="3" t="s">
        <v>39</v>
      </c>
      <c r="C62" s="139">
        <v>26</v>
      </c>
      <c r="D62" s="139">
        <v>37</v>
      </c>
      <c r="E62" s="139">
        <v>19</v>
      </c>
      <c r="F62" s="139">
        <v>46</v>
      </c>
      <c r="G62" s="139">
        <v>39</v>
      </c>
      <c r="H62" s="139">
        <v>32</v>
      </c>
      <c r="I62" s="139">
        <v>33</v>
      </c>
      <c r="J62" s="139">
        <v>26</v>
      </c>
      <c r="K62" s="139">
        <v>17</v>
      </c>
      <c r="L62" s="139">
        <v>13</v>
      </c>
      <c r="M62" s="139">
        <v>16</v>
      </c>
      <c r="N62" s="139">
        <v>10</v>
      </c>
      <c r="O62" s="145">
        <f t="shared" si="1"/>
        <v>314</v>
      </c>
    </row>
    <row r="63" spans="1:15" x14ac:dyDescent="0.25">
      <c r="A63" s="3" t="s">
        <v>307</v>
      </c>
      <c r="B63" s="3" t="s">
        <v>101</v>
      </c>
      <c r="C63" s="139">
        <v>5</v>
      </c>
      <c r="D63" s="139">
        <v>6</v>
      </c>
      <c r="E63" s="139">
        <v>5</v>
      </c>
      <c r="F63" s="139">
        <v>3</v>
      </c>
      <c r="G63" s="139">
        <v>10</v>
      </c>
      <c r="H63" s="139">
        <v>7</v>
      </c>
      <c r="I63" s="139">
        <v>4</v>
      </c>
      <c r="J63" s="139">
        <v>4</v>
      </c>
      <c r="K63" s="139">
        <v>3</v>
      </c>
      <c r="L63" s="139">
        <v>8</v>
      </c>
      <c r="M63" s="139">
        <v>4</v>
      </c>
      <c r="N63" s="139">
        <v>2</v>
      </c>
      <c r="O63" s="145">
        <f t="shared" si="1"/>
        <v>61</v>
      </c>
    </row>
    <row r="64" spans="1:15" x14ac:dyDescent="0.25">
      <c r="A64" s="3" t="s">
        <v>307</v>
      </c>
      <c r="B64" s="3" t="s">
        <v>102</v>
      </c>
      <c r="C64" s="139">
        <v>3</v>
      </c>
      <c r="D64" s="139">
        <v>5</v>
      </c>
      <c r="E64" s="139">
        <v>6</v>
      </c>
      <c r="F64" s="139">
        <v>11</v>
      </c>
      <c r="G64" s="139">
        <v>8</v>
      </c>
      <c r="H64" s="139">
        <v>5</v>
      </c>
      <c r="I64" s="139">
        <v>8</v>
      </c>
      <c r="J64" s="139">
        <v>5</v>
      </c>
      <c r="K64" s="139">
        <v>9</v>
      </c>
      <c r="L64" s="139">
        <v>5</v>
      </c>
      <c r="M64" s="139">
        <v>2</v>
      </c>
      <c r="N64" s="139">
        <v>3</v>
      </c>
      <c r="O64" s="145">
        <f t="shared" si="1"/>
        <v>70</v>
      </c>
    </row>
    <row r="65" spans="1:15" x14ac:dyDescent="0.25">
      <c r="A65" s="22" t="s">
        <v>307</v>
      </c>
      <c r="B65" s="3" t="s">
        <v>41</v>
      </c>
      <c r="C65" s="139">
        <v>16</v>
      </c>
      <c r="D65" s="139">
        <v>16</v>
      </c>
      <c r="E65" s="139">
        <v>18</v>
      </c>
      <c r="F65" s="139">
        <v>21</v>
      </c>
      <c r="G65" s="139">
        <v>28</v>
      </c>
      <c r="H65" s="139">
        <v>23</v>
      </c>
      <c r="I65" s="139">
        <v>17</v>
      </c>
      <c r="J65" s="139">
        <v>23</v>
      </c>
      <c r="K65" s="139">
        <v>25</v>
      </c>
      <c r="L65" s="139">
        <v>20</v>
      </c>
      <c r="M65" s="139">
        <v>13</v>
      </c>
      <c r="N65" s="139">
        <v>14</v>
      </c>
      <c r="O65" s="145">
        <f t="shared" si="1"/>
        <v>234</v>
      </c>
    </row>
    <row r="66" spans="1:15" x14ac:dyDescent="0.25">
      <c r="A66" s="22" t="s">
        <v>307</v>
      </c>
      <c r="B66" s="3" t="s">
        <v>103</v>
      </c>
      <c r="C66" s="139">
        <v>8</v>
      </c>
      <c r="D66" s="139">
        <v>11</v>
      </c>
      <c r="E66" s="139">
        <v>9</v>
      </c>
      <c r="F66" s="139">
        <v>9</v>
      </c>
      <c r="G66" s="139">
        <v>12</v>
      </c>
      <c r="H66" s="139">
        <v>8</v>
      </c>
      <c r="I66" s="139">
        <v>10</v>
      </c>
      <c r="J66" s="139">
        <v>11</v>
      </c>
      <c r="K66" s="139">
        <v>14</v>
      </c>
      <c r="L66" s="139">
        <v>7</v>
      </c>
      <c r="M66" s="139">
        <v>2</v>
      </c>
      <c r="N66" s="139">
        <v>3</v>
      </c>
      <c r="O66" s="145">
        <f t="shared" si="1"/>
        <v>104</v>
      </c>
    </row>
    <row r="67" spans="1:15" x14ac:dyDescent="0.25">
      <c r="A67" s="22" t="s">
        <v>307</v>
      </c>
      <c r="B67" s="3" t="s">
        <v>104</v>
      </c>
      <c r="C67" s="139">
        <v>9</v>
      </c>
      <c r="D67" s="139">
        <v>11</v>
      </c>
      <c r="E67" s="139">
        <v>12</v>
      </c>
      <c r="F67" s="139">
        <v>10</v>
      </c>
      <c r="G67" s="139">
        <v>11</v>
      </c>
      <c r="H67" s="139">
        <v>11</v>
      </c>
      <c r="I67" s="139">
        <v>7</v>
      </c>
      <c r="J67" s="139">
        <v>8</v>
      </c>
      <c r="K67" s="139">
        <v>8</v>
      </c>
      <c r="L67" s="139">
        <v>10</v>
      </c>
      <c r="M67" s="139">
        <v>11</v>
      </c>
      <c r="N67" s="139">
        <v>3</v>
      </c>
      <c r="O67" s="145">
        <f t="shared" si="1"/>
        <v>111</v>
      </c>
    </row>
    <row r="68" spans="1:15" x14ac:dyDescent="0.25">
      <c r="A68" s="22" t="s">
        <v>307</v>
      </c>
      <c r="B68" s="3" t="s">
        <v>105</v>
      </c>
      <c r="C68" s="139">
        <v>9</v>
      </c>
      <c r="D68" s="139">
        <v>17</v>
      </c>
      <c r="E68" s="139">
        <v>17</v>
      </c>
      <c r="F68" s="139">
        <v>17</v>
      </c>
      <c r="G68" s="139">
        <v>16</v>
      </c>
      <c r="H68" s="139">
        <v>26</v>
      </c>
      <c r="I68" s="139">
        <v>20</v>
      </c>
      <c r="J68" s="139">
        <v>25</v>
      </c>
      <c r="K68" s="139">
        <v>9</v>
      </c>
      <c r="L68" s="139">
        <v>11</v>
      </c>
      <c r="M68" s="139">
        <v>7</v>
      </c>
      <c r="N68" s="139">
        <v>7</v>
      </c>
      <c r="O68" s="145">
        <f t="shared" si="1"/>
        <v>181</v>
      </c>
    </row>
    <row r="69" spans="1:15" x14ac:dyDescent="0.25">
      <c r="A69" s="22" t="s">
        <v>307</v>
      </c>
      <c r="B69" s="3" t="s">
        <v>106</v>
      </c>
      <c r="C69" s="139">
        <v>5</v>
      </c>
      <c r="D69" s="139">
        <v>12</v>
      </c>
      <c r="E69" s="139">
        <v>10</v>
      </c>
      <c r="F69" s="139">
        <v>13</v>
      </c>
      <c r="G69" s="139">
        <v>8</v>
      </c>
      <c r="H69" s="139">
        <v>6</v>
      </c>
      <c r="I69" s="139">
        <v>6</v>
      </c>
      <c r="J69" s="139">
        <v>9</v>
      </c>
      <c r="K69" s="139">
        <v>5</v>
      </c>
      <c r="L69" s="139">
        <v>4</v>
      </c>
      <c r="M69" s="139"/>
      <c r="N69" s="139">
        <v>2</v>
      </c>
      <c r="O69" s="145">
        <f t="shared" si="1"/>
        <v>80</v>
      </c>
    </row>
    <row r="70" spans="1:15" x14ac:dyDescent="0.25">
      <c r="A70" s="22" t="s">
        <v>307</v>
      </c>
      <c r="B70" s="3" t="s">
        <v>45</v>
      </c>
      <c r="C70" s="139">
        <v>18</v>
      </c>
      <c r="D70" s="139">
        <v>13</v>
      </c>
      <c r="E70" s="139">
        <v>24</v>
      </c>
      <c r="F70" s="139">
        <v>20</v>
      </c>
      <c r="G70" s="139">
        <v>22</v>
      </c>
      <c r="H70" s="139">
        <v>11</v>
      </c>
      <c r="I70" s="139">
        <v>20</v>
      </c>
      <c r="J70" s="139">
        <v>14</v>
      </c>
      <c r="K70" s="139">
        <v>7</v>
      </c>
      <c r="L70" s="139">
        <v>13</v>
      </c>
      <c r="M70" s="139">
        <v>6</v>
      </c>
      <c r="N70" s="139">
        <v>1</v>
      </c>
      <c r="O70" s="145">
        <f t="shared" si="1"/>
        <v>169</v>
      </c>
    </row>
    <row r="71" spans="1:15" x14ac:dyDescent="0.25">
      <c r="A71" s="22" t="s">
        <v>307</v>
      </c>
      <c r="B71" s="3" t="s">
        <v>122</v>
      </c>
      <c r="C71" s="139">
        <v>21</v>
      </c>
      <c r="D71" s="139">
        <v>16</v>
      </c>
      <c r="E71" s="139">
        <v>18</v>
      </c>
      <c r="F71" s="139">
        <v>24</v>
      </c>
      <c r="G71" s="139">
        <v>24</v>
      </c>
      <c r="H71" s="139">
        <v>13</v>
      </c>
      <c r="I71" s="139">
        <v>22</v>
      </c>
      <c r="J71" s="139">
        <v>20</v>
      </c>
      <c r="K71" s="139">
        <v>15</v>
      </c>
      <c r="L71" s="139">
        <v>14</v>
      </c>
      <c r="M71" s="139">
        <v>12</v>
      </c>
      <c r="N71" s="139">
        <v>3</v>
      </c>
      <c r="O71" s="145">
        <f t="shared" si="1"/>
        <v>202</v>
      </c>
    </row>
    <row r="72" spans="1:15" x14ac:dyDescent="0.25">
      <c r="A72" s="22" t="s">
        <v>307</v>
      </c>
      <c r="B72" s="3" t="s">
        <v>123</v>
      </c>
      <c r="C72" s="139">
        <v>27</v>
      </c>
      <c r="D72" s="139">
        <v>29</v>
      </c>
      <c r="E72" s="139">
        <v>22</v>
      </c>
      <c r="F72" s="139">
        <v>12</v>
      </c>
      <c r="G72" s="139">
        <v>21</v>
      </c>
      <c r="H72" s="139">
        <v>21</v>
      </c>
      <c r="I72" s="139">
        <v>21</v>
      </c>
      <c r="J72" s="139">
        <v>18</v>
      </c>
      <c r="K72" s="139">
        <v>11</v>
      </c>
      <c r="L72" s="139">
        <v>13</v>
      </c>
      <c r="M72" s="139">
        <v>6</v>
      </c>
      <c r="N72" s="139">
        <v>8</v>
      </c>
      <c r="O72" s="145">
        <f t="shared" si="1"/>
        <v>209</v>
      </c>
    </row>
    <row r="73" spans="1:15" x14ac:dyDescent="0.25">
      <c r="A73" s="22" t="s">
        <v>307</v>
      </c>
      <c r="B73" s="3" t="s">
        <v>124</v>
      </c>
      <c r="C73" s="139">
        <v>9</v>
      </c>
      <c r="D73" s="139">
        <v>11</v>
      </c>
      <c r="E73" s="139">
        <v>15</v>
      </c>
      <c r="F73" s="139">
        <v>12</v>
      </c>
      <c r="G73" s="139">
        <v>19</v>
      </c>
      <c r="H73" s="139">
        <v>12</v>
      </c>
      <c r="I73" s="139">
        <v>10</v>
      </c>
      <c r="J73" s="139">
        <v>22</v>
      </c>
      <c r="K73" s="139">
        <v>14</v>
      </c>
      <c r="L73" s="139">
        <v>15</v>
      </c>
      <c r="M73" s="139">
        <v>11</v>
      </c>
      <c r="N73" s="139">
        <v>5</v>
      </c>
      <c r="O73" s="145">
        <f t="shared" si="1"/>
        <v>155</v>
      </c>
    </row>
    <row r="74" spans="1:15" x14ac:dyDescent="0.25">
      <c r="A74" s="22" t="s">
        <v>307</v>
      </c>
      <c r="B74" s="3" t="s">
        <v>125</v>
      </c>
      <c r="C74" s="139">
        <v>16</v>
      </c>
      <c r="D74" s="139">
        <v>11</v>
      </c>
      <c r="E74" s="139">
        <v>16</v>
      </c>
      <c r="F74" s="139">
        <v>13</v>
      </c>
      <c r="G74" s="139">
        <v>5</v>
      </c>
      <c r="H74" s="139">
        <v>10</v>
      </c>
      <c r="I74" s="139">
        <v>10</v>
      </c>
      <c r="J74" s="139">
        <v>3</v>
      </c>
      <c r="K74" s="139">
        <v>7</v>
      </c>
      <c r="L74" s="139">
        <v>5</v>
      </c>
      <c r="M74" s="139">
        <v>3</v>
      </c>
      <c r="N74" s="139"/>
      <c r="O74" s="145">
        <f t="shared" si="1"/>
        <v>99</v>
      </c>
    </row>
    <row r="75" spans="1:15" x14ac:dyDescent="0.25">
      <c r="A75" s="22" t="s">
        <v>307</v>
      </c>
      <c r="B75" s="3" t="s">
        <v>47</v>
      </c>
      <c r="C75" s="139">
        <v>7</v>
      </c>
      <c r="D75" s="139">
        <v>7</v>
      </c>
      <c r="E75" s="139">
        <v>11</v>
      </c>
      <c r="F75" s="139">
        <v>14</v>
      </c>
      <c r="G75" s="139">
        <v>25</v>
      </c>
      <c r="H75" s="139">
        <v>14</v>
      </c>
      <c r="I75" s="139">
        <v>14</v>
      </c>
      <c r="J75" s="139">
        <v>8</v>
      </c>
      <c r="K75" s="139">
        <v>9</v>
      </c>
      <c r="L75" s="139">
        <v>5</v>
      </c>
      <c r="M75" s="139">
        <v>9</v>
      </c>
      <c r="N75" s="139">
        <v>3</v>
      </c>
      <c r="O75" s="145">
        <f t="shared" si="1"/>
        <v>126</v>
      </c>
    </row>
    <row r="76" spans="1:15" s="38" customFormat="1" x14ac:dyDescent="0.25">
      <c r="A76" s="15"/>
      <c r="B76" s="12" t="s">
        <v>311</v>
      </c>
      <c r="C76" s="146">
        <f>SUM(C40:C75)</f>
        <v>535</v>
      </c>
      <c r="D76" s="147">
        <f>SUM(D40:D75)</f>
        <v>624</v>
      </c>
      <c r="E76" s="146">
        <f>SUM(E40:E75)</f>
        <v>656</v>
      </c>
      <c r="F76" s="146">
        <f>SUM(F40:F75)</f>
        <v>691</v>
      </c>
      <c r="G76" s="146">
        <f>SUM(G40:G75)</f>
        <v>703</v>
      </c>
      <c r="H76" s="146">
        <f>SUM(H40:H75)</f>
        <v>608</v>
      </c>
      <c r="I76" s="146">
        <f>SUM(I40:I75)</f>
        <v>589</v>
      </c>
      <c r="J76" s="146">
        <f>SUM(J40:J75)</f>
        <v>557</v>
      </c>
      <c r="K76" s="146">
        <f>SUM(K40:K75)</f>
        <v>449</v>
      </c>
      <c r="L76" s="146">
        <f>SUM(L40:L75)</f>
        <v>411</v>
      </c>
      <c r="M76" s="146">
        <f>SUM(M40:M75)</f>
        <v>324</v>
      </c>
      <c r="N76" s="146">
        <f>SUM(N40:N75)</f>
        <v>192</v>
      </c>
      <c r="O76" s="23">
        <f>SUM(C76:N76)</f>
        <v>6339</v>
      </c>
    </row>
    <row r="77" spans="1:15" x14ac:dyDescent="0.25">
      <c r="A77" s="3" t="s">
        <v>309</v>
      </c>
      <c r="B77" s="3" t="s">
        <v>13</v>
      </c>
      <c r="C77" s="139">
        <v>2</v>
      </c>
      <c r="D77" s="139">
        <v>6</v>
      </c>
      <c r="E77" s="139">
        <v>8</v>
      </c>
      <c r="F77" s="139">
        <v>4</v>
      </c>
      <c r="G77" s="139">
        <v>11</v>
      </c>
      <c r="H77" s="139">
        <v>9</v>
      </c>
      <c r="I77" s="139">
        <v>8</v>
      </c>
      <c r="J77" s="139">
        <v>12</v>
      </c>
      <c r="K77" s="139">
        <v>9</v>
      </c>
      <c r="L77" s="139">
        <v>11</v>
      </c>
      <c r="M77" s="139">
        <v>10</v>
      </c>
      <c r="N77" s="139">
        <v>2</v>
      </c>
      <c r="O77" s="145">
        <f>SUM(C77:N77)</f>
        <v>92</v>
      </c>
    </row>
    <row r="78" spans="1:15" x14ac:dyDescent="0.25">
      <c r="A78" s="22" t="s">
        <v>309</v>
      </c>
      <c r="B78" s="3" t="s">
        <v>80</v>
      </c>
      <c r="C78" s="139">
        <v>9</v>
      </c>
      <c r="D78" s="139">
        <v>6</v>
      </c>
      <c r="E78" s="139">
        <v>8</v>
      </c>
      <c r="F78" s="139">
        <v>8</v>
      </c>
      <c r="G78" s="139">
        <v>6</v>
      </c>
      <c r="H78" s="139">
        <v>10</v>
      </c>
      <c r="I78" s="139">
        <v>6</v>
      </c>
      <c r="J78" s="139">
        <v>3</v>
      </c>
      <c r="K78" s="139">
        <v>6</v>
      </c>
      <c r="L78" s="139">
        <v>3</v>
      </c>
      <c r="M78" s="139">
        <v>4</v>
      </c>
      <c r="N78" s="139">
        <v>1</v>
      </c>
      <c r="O78" s="145">
        <f t="shared" ref="O78:O109" si="2">SUM(C78:N78)</f>
        <v>70</v>
      </c>
    </row>
    <row r="79" spans="1:15" x14ac:dyDescent="0.25">
      <c r="A79" s="22" t="s">
        <v>309</v>
      </c>
      <c r="B79" s="3" t="s">
        <v>81</v>
      </c>
      <c r="C79" s="139">
        <v>9</v>
      </c>
      <c r="D79" s="139">
        <v>7</v>
      </c>
      <c r="E79" s="139">
        <v>9</v>
      </c>
      <c r="F79" s="139">
        <v>8</v>
      </c>
      <c r="G79" s="139">
        <v>7</v>
      </c>
      <c r="H79" s="139">
        <v>7</v>
      </c>
      <c r="I79" s="139">
        <v>6</v>
      </c>
      <c r="J79" s="139">
        <v>11</v>
      </c>
      <c r="K79" s="139">
        <v>8</v>
      </c>
      <c r="L79" s="139">
        <v>5</v>
      </c>
      <c r="M79" s="139">
        <v>8</v>
      </c>
      <c r="N79" s="139"/>
      <c r="O79" s="145">
        <f t="shared" si="2"/>
        <v>85</v>
      </c>
    </row>
    <row r="80" spans="1:15" x14ac:dyDescent="0.25">
      <c r="A80" s="22" t="s">
        <v>309</v>
      </c>
      <c r="B80" s="3" t="s">
        <v>82</v>
      </c>
      <c r="C80" s="139">
        <v>7</v>
      </c>
      <c r="D80" s="139">
        <v>6</v>
      </c>
      <c r="E80" s="139">
        <v>5</v>
      </c>
      <c r="F80" s="139">
        <v>6</v>
      </c>
      <c r="G80" s="139">
        <v>3</v>
      </c>
      <c r="H80" s="139">
        <v>4</v>
      </c>
      <c r="I80" s="139">
        <v>3</v>
      </c>
      <c r="J80" s="139">
        <v>1</v>
      </c>
      <c r="K80" s="139">
        <v>3</v>
      </c>
      <c r="L80" s="139">
        <v>4</v>
      </c>
      <c r="M80" s="139"/>
      <c r="N80" s="139">
        <v>3</v>
      </c>
      <c r="O80" s="145">
        <f t="shared" si="2"/>
        <v>45</v>
      </c>
    </row>
    <row r="81" spans="1:15" x14ac:dyDescent="0.25">
      <c r="A81" s="3" t="s">
        <v>309</v>
      </c>
      <c r="B81" s="3" t="s">
        <v>15</v>
      </c>
      <c r="C81" s="139">
        <v>15</v>
      </c>
      <c r="D81" s="139">
        <v>5</v>
      </c>
      <c r="E81" s="139">
        <v>15</v>
      </c>
      <c r="F81" s="139">
        <v>9</v>
      </c>
      <c r="G81" s="139">
        <v>20</v>
      </c>
      <c r="H81" s="139">
        <v>12</v>
      </c>
      <c r="I81" s="139">
        <v>4</v>
      </c>
      <c r="J81" s="139">
        <v>15</v>
      </c>
      <c r="K81" s="139">
        <v>11</v>
      </c>
      <c r="L81" s="139">
        <v>7</v>
      </c>
      <c r="M81" s="139">
        <v>6</v>
      </c>
      <c r="N81" s="139">
        <v>4</v>
      </c>
      <c r="O81" s="145">
        <f t="shared" si="2"/>
        <v>123</v>
      </c>
    </row>
    <row r="82" spans="1:15" x14ac:dyDescent="0.25">
      <c r="A82" s="3" t="s">
        <v>309</v>
      </c>
      <c r="B82" s="3" t="s">
        <v>16</v>
      </c>
      <c r="C82" s="139">
        <v>5</v>
      </c>
      <c r="D82" s="139">
        <v>8</v>
      </c>
      <c r="E82" s="139">
        <v>10</v>
      </c>
      <c r="F82" s="139">
        <v>15</v>
      </c>
      <c r="G82" s="139">
        <v>9</v>
      </c>
      <c r="H82" s="139">
        <v>18</v>
      </c>
      <c r="I82" s="139">
        <v>9</v>
      </c>
      <c r="J82" s="139">
        <v>15</v>
      </c>
      <c r="K82" s="139">
        <v>6</v>
      </c>
      <c r="L82" s="139">
        <v>14</v>
      </c>
      <c r="M82" s="139">
        <v>5</v>
      </c>
      <c r="N82" s="139">
        <v>2</v>
      </c>
      <c r="O82" s="145">
        <f t="shared" si="2"/>
        <v>116</v>
      </c>
    </row>
    <row r="83" spans="1:15" x14ac:dyDescent="0.25">
      <c r="A83" s="22" t="s">
        <v>309</v>
      </c>
      <c r="B83" s="3" t="s">
        <v>17</v>
      </c>
      <c r="C83" s="139">
        <v>8</v>
      </c>
      <c r="D83" s="139">
        <v>3</v>
      </c>
      <c r="E83" s="139">
        <v>9</v>
      </c>
      <c r="F83" s="139">
        <v>6</v>
      </c>
      <c r="G83" s="139">
        <v>8</v>
      </c>
      <c r="H83" s="139">
        <v>5</v>
      </c>
      <c r="I83" s="139">
        <v>4</v>
      </c>
      <c r="J83" s="139">
        <v>4</v>
      </c>
      <c r="K83" s="139">
        <v>3</v>
      </c>
      <c r="L83" s="139">
        <v>3</v>
      </c>
      <c r="M83" s="139">
        <v>2</v>
      </c>
      <c r="N83" s="139">
        <v>2</v>
      </c>
      <c r="O83" s="145">
        <f t="shared" si="2"/>
        <v>57</v>
      </c>
    </row>
    <row r="84" spans="1:15" x14ac:dyDescent="0.25">
      <c r="A84" s="22" t="s">
        <v>309</v>
      </c>
      <c r="B84" s="3" t="s">
        <v>19</v>
      </c>
      <c r="C84" s="139">
        <v>6</v>
      </c>
      <c r="D84" s="139">
        <v>5</v>
      </c>
      <c r="E84" s="139">
        <v>7</v>
      </c>
      <c r="F84" s="139">
        <v>6</v>
      </c>
      <c r="G84" s="139">
        <v>8</v>
      </c>
      <c r="H84" s="139">
        <v>2</v>
      </c>
      <c r="I84" s="139">
        <v>3</v>
      </c>
      <c r="J84" s="139">
        <v>3</v>
      </c>
      <c r="K84" s="139">
        <v>3</v>
      </c>
      <c r="L84" s="139">
        <v>3</v>
      </c>
      <c r="M84" s="139">
        <v>2</v>
      </c>
      <c r="N84" s="139">
        <v>2</v>
      </c>
      <c r="O84" s="145">
        <f t="shared" si="2"/>
        <v>50</v>
      </c>
    </row>
    <row r="85" spans="1:15" x14ac:dyDescent="0.25">
      <c r="A85" s="22" t="s">
        <v>309</v>
      </c>
      <c r="B85" s="3" t="s">
        <v>22</v>
      </c>
      <c r="C85" s="139">
        <v>5</v>
      </c>
      <c r="D85" s="139">
        <v>4</v>
      </c>
      <c r="E85" s="139">
        <v>6</v>
      </c>
      <c r="F85" s="139">
        <v>7</v>
      </c>
      <c r="G85" s="139">
        <v>6</v>
      </c>
      <c r="H85" s="139">
        <v>7</v>
      </c>
      <c r="I85" s="139">
        <v>4</v>
      </c>
      <c r="J85" s="139">
        <v>4</v>
      </c>
      <c r="K85" s="139">
        <v>4</v>
      </c>
      <c r="L85" s="139">
        <v>2</v>
      </c>
      <c r="M85" s="139">
        <v>4</v>
      </c>
      <c r="N85" s="139"/>
      <c r="O85" s="145">
        <f t="shared" si="2"/>
        <v>53</v>
      </c>
    </row>
    <row r="86" spans="1:15" x14ac:dyDescent="0.25">
      <c r="A86" s="22" t="s">
        <v>309</v>
      </c>
      <c r="B86" s="3" t="s">
        <v>24</v>
      </c>
      <c r="C86" s="139">
        <v>8</v>
      </c>
      <c r="D86" s="139">
        <v>10</v>
      </c>
      <c r="E86" s="139">
        <v>8</v>
      </c>
      <c r="F86" s="139">
        <v>13</v>
      </c>
      <c r="G86" s="139">
        <v>7</v>
      </c>
      <c r="H86" s="139">
        <v>5</v>
      </c>
      <c r="I86" s="139">
        <v>5</v>
      </c>
      <c r="J86" s="139">
        <v>13</v>
      </c>
      <c r="K86" s="139">
        <v>5</v>
      </c>
      <c r="L86" s="139">
        <v>8</v>
      </c>
      <c r="M86" s="139">
        <v>4</v>
      </c>
      <c r="N86" s="139">
        <v>3</v>
      </c>
      <c r="O86" s="145">
        <f t="shared" si="2"/>
        <v>89</v>
      </c>
    </row>
    <row r="87" spans="1:15" x14ac:dyDescent="0.25">
      <c r="A87" s="22" t="s">
        <v>309</v>
      </c>
      <c r="B87" s="3" t="s">
        <v>26</v>
      </c>
      <c r="C87" s="139">
        <v>6</v>
      </c>
      <c r="D87" s="139">
        <v>4</v>
      </c>
      <c r="E87" s="139">
        <v>3</v>
      </c>
      <c r="F87" s="139">
        <v>3</v>
      </c>
      <c r="G87" s="139">
        <v>4</v>
      </c>
      <c r="H87" s="139">
        <v>8</v>
      </c>
      <c r="I87" s="139">
        <v>3</v>
      </c>
      <c r="J87" s="139">
        <v>1</v>
      </c>
      <c r="K87" s="139">
        <v>2</v>
      </c>
      <c r="L87" s="139">
        <v>3</v>
      </c>
      <c r="M87" s="139">
        <v>2</v>
      </c>
      <c r="N87" s="139">
        <v>1</v>
      </c>
      <c r="O87" s="145">
        <f t="shared" si="2"/>
        <v>40</v>
      </c>
    </row>
    <row r="88" spans="1:15" x14ac:dyDescent="0.25">
      <c r="A88" s="3" t="s">
        <v>309</v>
      </c>
      <c r="B88" s="3" t="s">
        <v>31</v>
      </c>
      <c r="C88" s="139">
        <v>7</v>
      </c>
      <c r="D88" s="139">
        <v>3</v>
      </c>
      <c r="E88" s="139">
        <v>6</v>
      </c>
      <c r="F88" s="139">
        <v>8</v>
      </c>
      <c r="G88" s="139">
        <v>2</v>
      </c>
      <c r="H88" s="139">
        <v>11</v>
      </c>
      <c r="I88" s="139">
        <v>11</v>
      </c>
      <c r="J88" s="139">
        <v>6</v>
      </c>
      <c r="K88" s="139">
        <v>5</v>
      </c>
      <c r="L88" s="139">
        <v>3</v>
      </c>
      <c r="M88" s="139">
        <v>5</v>
      </c>
      <c r="N88" s="139"/>
      <c r="O88" s="145">
        <f t="shared" si="2"/>
        <v>67</v>
      </c>
    </row>
    <row r="89" spans="1:15" x14ac:dyDescent="0.25">
      <c r="A89" s="22" t="s">
        <v>309</v>
      </c>
      <c r="B89" s="3" t="s">
        <v>32</v>
      </c>
      <c r="C89" s="139">
        <v>5</v>
      </c>
      <c r="D89" s="139">
        <v>11</v>
      </c>
      <c r="E89" s="139">
        <v>5</v>
      </c>
      <c r="F89" s="139">
        <v>10</v>
      </c>
      <c r="G89" s="139">
        <v>5</v>
      </c>
      <c r="H89" s="139">
        <v>7</v>
      </c>
      <c r="I89" s="139">
        <v>6</v>
      </c>
      <c r="J89" s="139">
        <v>4</v>
      </c>
      <c r="K89" s="139">
        <v>5</v>
      </c>
      <c r="L89" s="139">
        <v>2</v>
      </c>
      <c r="M89" s="139">
        <v>3</v>
      </c>
      <c r="N89" s="139">
        <v>1</v>
      </c>
      <c r="O89" s="145">
        <f t="shared" si="2"/>
        <v>64</v>
      </c>
    </row>
    <row r="90" spans="1:15" x14ac:dyDescent="0.25">
      <c r="A90" s="22" t="s">
        <v>309</v>
      </c>
      <c r="B90" s="3" t="s">
        <v>33</v>
      </c>
      <c r="C90" s="139">
        <v>14</v>
      </c>
      <c r="D90" s="139">
        <v>19</v>
      </c>
      <c r="E90" s="139">
        <v>14</v>
      </c>
      <c r="F90" s="139">
        <v>10</v>
      </c>
      <c r="G90" s="139">
        <v>12</v>
      </c>
      <c r="H90" s="139">
        <v>11</v>
      </c>
      <c r="I90" s="139">
        <v>6</v>
      </c>
      <c r="J90" s="139">
        <v>7</v>
      </c>
      <c r="K90" s="139">
        <v>13</v>
      </c>
      <c r="L90" s="139">
        <v>4</v>
      </c>
      <c r="M90" s="139">
        <v>7</v>
      </c>
      <c r="N90" s="139">
        <v>2</v>
      </c>
      <c r="O90" s="145">
        <f t="shared" si="2"/>
        <v>119</v>
      </c>
    </row>
    <row r="91" spans="1:15" x14ac:dyDescent="0.25">
      <c r="A91" s="3" t="s">
        <v>309</v>
      </c>
      <c r="B91" s="3" t="s">
        <v>36</v>
      </c>
      <c r="C91" s="139">
        <v>2</v>
      </c>
      <c r="D91" s="139">
        <v>5</v>
      </c>
      <c r="E91" s="139">
        <v>4</v>
      </c>
      <c r="F91" s="139">
        <v>6</v>
      </c>
      <c r="G91" s="139">
        <v>9</v>
      </c>
      <c r="H91" s="139">
        <v>3</v>
      </c>
      <c r="I91" s="139">
        <v>4</v>
      </c>
      <c r="J91" s="139">
        <v>7</v>
      </c>
      <c r="K91" s="139">
        <v>5</v>
      </c>
      <c r="L91" s="139">
        <v>7</v>
      </c>
      <c r="M91" s="139">
        <v>3</v>
      </c>
      <c r="N91" s="139">
        <v>1</v>
      </c>
      <c r="O91" s="145">
        <f t="shared" si="2"/>
        <v>56</v>
      </c>
    </row>
    <row r="92" spans="1:15" x14ac:dyDescent="0.25">
      <c r="A92" s="22" t="s">
        <v>309</v>
      </c>
      <c r="B92" s="3" t="s">
        <v>42</v>
      </c>
      <c r="C92" s="139">
        <v>2</v>
      </c>
      <c r="D92" s="139">
        <v>6</v>
      </c>
      <c r="E92" s="139">
        <v>7</v>
      </c>
      <c r="F92" s="139">
        <v>2</v>
      </c>
      <c r="G92" s="139">
        <v>3</v>
      </c>
      <c r="H92" s="139">
        <v>5</v>
      </c>
      <c r="I92" s="139">
        <v>4</v>
      </c>
      <c r="J92" s="139">
        <v>2</v>
      </c>
      <c r="K92" s="139">
        <v>2</v>
      </c>
      <c r="L92" s="139">
        <v>4</v>
      </c>
      <c r="M92" s="139">
        <v>2</v>
      </c>
      <c r="N92" s="139">
        <v>1</v>
      </c>
      <c r="O92" s="145">
        <f t="shared" si="2"/>
        <v>40</v>
      </c>
    </row>
    <row r="93" spans="1:15" x14ac:dyDescent="0.25">
      <c r="A93" s="3" t="s">
        <v>309</v>
      </c>
      <c r="B93" s="3" t="s">
        <v>107</v>
      </c>
      <c r="C93" s="139">
        <v>8</v>
      </c>
      <c r="D93" s="139">
        <v>12</v>
      </c>
      <c r="E93" s="139">
        <v>9</v>
      </c>
      <c r="F93" s="139">
        <v>11</v>
      </c>
      <c r="G93" s="139">
        <v>11</v>
      </c>
      <c r="H93" s="139">
        <v>6</v>
      </c>
      <c r="I93" s="139">
        <v>2</v>
      </c>
      <c r="J93" s="139">
        <v>6</v>
      </c>
      <c r="K93" s="139">
        <v>6</v>
      </c>
      <c r="L93" s="139">
        <v>5</v>
      </c>
      <c r="M93" s="139">
        <v>7</v>
      </c>
      <c r="N93" s="139">
        <v>3</v>
      </c>
      <c r="O93" s="145">
        <f t="shared" si="2"/>
        <v>86</v>
      </c>
    </row>
    <row r="94" spans="1:15" x14ac:dyDescent="0.25">
      <c r="A94" s="3" t="s">
        <v>309</v>
      </c>
      <c r="B94" s="3" t="s">
        <v>108</v>
      </c>
      <c r="C94" s="139">
        <v>15</v>
      </c>
      <c r="D94" s="139">
        <v>12</v>
      </c>
      <c r="E94" s="139">
        <v>10</v>
      </c>
      <c r="F94" s="139">
        <v>12</v>
      </c>
      <c r="G94" s="139">
        <v>7</v>
      </c>
      <c r="H94" s="139">
        <v>13</v>
      </c>
      <c r="I94" s="139">
        <v>9</v>
      </c>
      <c r="J94" s="139">
        <v>13</v>
      </c>
      <c r="K94" s="139">
        <v>7</v>
      </c>
      <c r="L94" s="139">
        <v>7</v>
      </c>
      <c r="M94" s="139">
        <v>5</v>
      </c>
      <c r="N94" s="139">
        <v>6</v>
      </c>
      <c r="O94" s="145">
        <f t="shared" si="2"/>
        <v>116</v>
      </c>
    </row>
    <row r="95" spans="1:15" x14ac:dyDescent="0.25">
      <c r="A95" s="3" t="s">
        <v>309</v>
      </c>
      <c r="B95" s="3" t="s">
        <v>109</v>
      </c>
      <c r="C95" s="139">
        <v>7</v>
      </c>
      <c r="D95" s="139">
        <v>11</v>
      </c>
      <c r="E95" s="139">
        <v>4</v>
      </c>
      <c r="F95" s="139">
        <v>8</v>
      </c>
      <c r="G95" s="139">
        <v>7</v>
      </c>
      <c r="H95" s="139">
        <v>5</v>
      </c>
      <c r="I95" s="139">
        <v>4</v>
      </c>
      <c r="J95" s="139">
        <v>9</v>
      </c>
      <c r="K95" s="139">
        <v>5</v>
      </c>
      <c r="L95" s="139">
        <v>5</v>
      </c>
      <c r="M95" s="139">
        <v>4</v>
      </c>
      <c r="N95" s="139">
        <v>1</v>
      </c>
      <c r="O95" s="145">
        <f t="shared" si="2"/>
        <v>70</v>
      </c>
    </row>
    <row r="96" spans="1:15" x14ac:dyDescent="0.25">
      <c r="A96" s="3" t="s">
        <v>309</v>
      </c>
      <c r="B96" s="3" t="s">
        <v>44</v>
      </c>
      <c r="C96" s="139">
        <v>12</v>
      </c>
      <c r="D96" s="139">
        <v>13</v>
      </c>
      <c r="E96" s="139">
        <v>10</v>
      </c>
      <c r="F96" s="139">
        <v>17</v>
      </c>
      <c r="G96" s="139">
        <v>12</v>
      </c>
      <c r="H96" s="139">
        <v>14</v>
      </c>
      <c r="I96" s="139">
        <v>9</v>
      </c>
      <c r="J96" s="139">
        <v>15</v>
      </c>
      <c r="K96" s="139">
        <v>12</v>
      </c>
      <c r="L96" s="139">
        <v>8</v>
      </c>
      <c r="M96" s="139">
        <v>8</v>
      </c>
      <c r="N96" s="139">
        <v>5</v>
      </c>
      <c r="O96" s="145">
        <f t="shared" si="2"/>
        <v>135</v>
      </c>
    </row>
    <row r="97" spans="1:15" x14ac:dyDescent="0.25">
      <c r="A97" s="3" t="s">
        <v>309</v>
      </c>
      <c r="B97" s="3" t="s">
        <v>110</v>
      </c>
      <c r="C97" s="139">
        <v>5</v>
      </c>
      <c r="D97" s="139">
        <v>6</v>
      </c>
      <c r="E97" s="139">
        <v>4</v>
      </c>
      <c r="F97" s="139">
        <v>8</v>
      </c>
      <c r="G97" s="139">
        <v>12</v>
      </c>
      <c r="H97" s="139">
        <v>3</v>
      </c>
      <c r="I97" s="139">
        <v>13</v>
      </c>
      <c r="J97" s="139">
        <v>5</v>
      </c>
      <c r="K97" s="139">
        <v>11</v>
      </c>
      <c r="L97" s="139">
        <v>3</v>
      </c>
      <c r="M97" s="139">
        <v>2</v>
      </c>
      <c r="N97" s="139">
        <v>2</v>
      </c>
      <c r="O97" s="145">
        <f t="shared" si="2"/>
        <v>74</v>
      </c>
    </row>
    <row r="98" spans="1:15" x14ac:dyDescent="0.25">
      <c r="A98" s="3" t="s">
        <v>309</v>
      </c>
      <c r="B98" s="3" t="s">
        <v>111</v>
      </c>
      <c r="C98" s="139">
        <v>5</v>
      </c>
      <c r="D98" s="139">
        <v>5</v>
      </c>
      <c r="E98" s="139">
        <v>3</v>
      </c>
      <c r="F98" s="139">
        <v>8</v>
      </c>
      <c r="G98" s="139">
        <v>7</v>
      </c>
      <c r="H98" s="139">
        <v>7</v>
      </c>
      <c r="I98" s="139">
        <v>6</v>
      </c>
      <c r="J98" s="139">
        <v>4</v>
      </c>
      <c r="K98" s="139">
        <v>4</v>
      </c>
      <c r="L98" s="139">
        <v>5</v>
      </c>
      <c r="M98" s="139">
        <v>2</v>
      </c>
      <c r="N98" s="139">
        <v>1</v>
      </c>
      <c r="O98" s="145">
        <f t="shared" si="2"/>
        <v>57</v>
      </c>
    </row>
    <row r="99" spans="1:15" x14ac:dyDescent="0.25">
      <c r="A99" s="3" t="s">
        <v>309</v>
      </c>
      <c r="B99" s="3" t="s">
        <v>112</v>
      </c>
      <c r="C99" s="139">
        <v>7</v>
      </c>
      <c r="D99" s="139">
        <v>6</v>
      </c>
      <c r="E99" s="139">
        <v>8</v>
      </c>
      <c r="F99" s="139">
        <v>9</v>
      </c>
      <c r="G99" s="139">
        <v>13</v>
      </c>
      <c r="H99" s="139">
        <v>16</v>
      </c>
      <c r="I99" s="139">
        <v>11</v>
      </c>
      <c r="J99" s="139">
        <v>9</v>
      </c>
      <c r="K99" s="139">
        <v>8</v>
      </c>
      <c r="L99" s="139">
        <v>8</v>
      </c>
      <c r="M99" s="139">
        <v>7</v>
      </c>
      <c r="N99" s="139">
        <v>3</v>
      </c>
      <c r="O99" s="145">
        <f t="shared" si="2"/>
        <v>105</v>
      </c>
    </row>
    <row r="100" spans="1:15" x14ac:dyDescent="0.25">
      <c r="A100" s="3" t="s">
        <v>309</v>
      </c>
      <c r="B100" s="3" t="s">
        <v>113</v>
      </c>
      <c r="C100" s="139">
        <v>7</v>
      </c>
      <c r="D100" s="139">
        <v>2</v>
      </c>
      <c r="E100" s="139">
        <v>4</v>
      </c>
      <c r="F100" s="139">
        <v>5</v>
      </c>
      <c r="G100" s="139"/>
      <c r="H100" s="139">
        <v>10</v>
      </c>
      <c r="I100" s="139">
        <v>3</v>
      </c>
      <c r="J100" s="139">
        <v>2</v>
      </c>
      <c r="K100" s="139">
        <v>3</v>
      </c>
      <c r="L100" s="139">
        <v>5</v>
      </c>
      <c r="M100" s="139">
        <v>4</v>
      </c>
      <c r="N100" s="139">
        <v>1</v>
      </c>
      <c r="O100" s="145">
        <f t="shared" si="2"/>
        <v>46</v>
      </c>
    </row>
    <row r="101" spans="1:15" x14ac:dyDescent="0.25">
      <c r="A101" s="3" t="s">
        <v>309</v>
      </c>
      <c r="B101" s="3" t="s">
        <v>114</v>
      </c>
      <c r="C101" s="139">
        <v>7</v>
      </c>
      <c r="D101" s="139">
        <v>3</v>
      </c>
      <c r="E101" s="139">
        <v>4</v>
      </c>
      <c r="F101" s="139">
        <v>6</v>
      </c>
      <c r="G101" s="139">
        <v>4</v>
      </c>
      <c r="H101" s="139">
        <v>5</v>
      </c>
      <c r="I101" s="139">
        <v>1</v>
      </c>
      <c r="J101" s="139">
        <v>2</v>
      </c>
      <c r="K101" s="139">
        <v>2</v>
      </c>
      <c r="L101" s="139">
        <v>2</v>
      </c>
      <c r="M101" s="139">
        <v>2</v>
      </c>
      <c r="N101" s="139"/>
      <c r="O101" s="145">
        <f t="shared" si="2"/>
        <v>38</v>
      </c>
    </row>
    <row r="102" spans="1:15" x14ac:dyDescent="0.25">
      <c r="A102" s="3" t="s">
        <v>309</v>
      </c>
      <c r="B102" s="3" t="s">
        <v>115</v>
      </c>
      <c r="C102" s="139">
        <v>7</v>
      </c>
      <c r="D102" s="139">
        <v>9</v>
      </c>
      <c r="E102" s="139">
        <v>5</v>
      </c>
      <c r="F102" s="139">
        <v>7</v>
      </c>
      <c r="G102" s="139">
        <v>5</v>
      </c>
      <c r="H102" s="139">
        <v>4</v>
      </c>
      <c r="I102" s="139">
        <v>7</v>
      </c>
      <c r="J102" s="139">
        <v>3</v>
      </c>
      <c r="K102" s="139">
        <v>1</v>
      </c>
      <c r="L102" s="139">
        <v>5</v>
      </c>
      <c r="M102" s="139">
        <v>5</v>
      </c>
      <c r="N102" s="139">
        <v>2</v>
      </c>
      <c r="O102" s="145">
        <f t="shared" si="2"/>
        <v>60</v>
      </c>
    </row>
    <row r="103" spans="1:15" x14ac:dyDescent="0.25">
      <c r="A103" s="3" t="s">
        <v>309</v>
      </c>
      <c r="B103" s="3" t="s">
        <v>116</v>
      </c>
      <c r="C103" s="139">
        <v>7</v>
      </c>
      <c r="D103" s="139">
        <v>6</v>
      </c>
      <c r="E103" s="139">
        <v>10</v>
      </c>
      <c r="F103" s="139">
        <v>8</v>
      </c>
      <c r="G103" s="139">
        <v>8</v>
      </c>
      <c r="H103" s="139">
        <v>8</v>
      </c>
      <c r="I103" s="139">
        <v>12</v>
      </c>
      <c r="J103" s="139">
        <v>7</v>
      </c>
      <c r="K103" s="139">
        <v>7</v>
      </c>
      <c r="L103" s="139">
        <v>3</v>
      </c>
      <c r="M103" s="139">
        <v>5</v>
      </c>
      <c r="N103" s="139"/>
      <c r="O103" s="145">
        <f t="shared" si="2"/>
        <v>81</v>
      </c>
    </row>
    <row r="104" spans="1:15" x14ac:dyDescent="0.25">
      <c r="A104" s="3" t="s">
        <v>309</v>
      </c>
      <c r="B104" s="3" t="s">
        <v>117</v>
      </c>
      <c r="C104" s="139">
        <v>14</v>
      </c>
      <c r="D104" s="139">
        <v>12</v>
      </c>
      <c r="E104" s="139">
        <v>17</v>
      </c>
      <c r="F104" s="139">
        <v>15</v>
      </c>
      <c r="G104" s="139">
        <v>16</v>
      </c>
      <c r="H104" s="139">
        <v>8</v>
      </c>
      <c r="I104" s="139">
        <v>13</v>
      </c>
      <c r="J104" s="139">
        <v>14</v>
      </c>
      <c r="K104" s="139">
        <v>14</v>
      </c>
      <c r="L104" s="139">
        <v>8</v>
      </c>
      <c r="M104" s="139">
        <v>7</v>
      </c>
      <c r="N104" s="139">
        <v>9</v>
      </c>
      <c r="O104" s="145">
        <f t="shared" si="2"/>
        <v>147</v>
      </c>
    </row>
    <row r="105" spans="1:15" x14ac:dyDescent="0.25">
      <c r="A105" s="3" t="s">
        <v>309</v>
      </c>
      <c r="B105" s="3" t="s">
        <v>118</v>
      </c>
      <c r="C105" s="139">
        <v>13</v>
      </c>
      <c r="D105" s="139">
        <v>8</v>
      </c>
      <c r="E105" s="139">
        <v>12</v>
      </c>
      <c r="F105" s="139">
        <v>7</v>
      </c>
      <c r="G105" s="139">
        <v>14</v>
      </c>
      <c r="H105" s="139">
        <v>15</v>
      </c>
      <c r="I105" s="139">
        <v>13</v>
      </c>
      <c r="J105" s="139">
        <v>15</v>
      </c>
      <c r="K105" s="139">
        <v>10</v>
      </c>
      <c r="L105" s="139">
        <v>12</v>
      </c>
      <c r="M105" s="139">
        <v>8</v>
      </c>
      <c r="N105" s="139">
        <v>4</v>
      </c>
      <c r="O105" s="145">
        <f t="shared" si="2"/>
        <v>131</v>
      </c>
    </row>
    <row r="106" spans="1:15" x14ac:dyDescent="0.25">
      <c r="A106" s="3" t="s">
        <v>309</v>
      </c>
      <c r="B106" s="3" t="s">
        <v>46</v>
      </c>
      <c r="C106" s="139">
        <v>4</v>
      </c>
      <c r="D106" s="139">
        <v>4</v>
      </c>
      <c r="E106" s="139">
        <v>5</v>
      </c>
      <c r="F106" s="139">
        <v>10</v>
      </c>
      <c r="G106" s="139">
        <v>5</v>
      </c>
      <c r="H106" s="139">
        <v>6</v>
      </c>
      <c r="I106" s="139">
        <v>6</v>
      </c>
      <c r="J106" s="139">
        <v>4</v>
      </c>
      <c r="K106" s="139">
        <v>3</v>
      </c>
      <c r="L106" s="139">
        <v>3</v>
      </c>
      <c r="M106" s="139">
        <v>1</v>
      </c>
      <c r="N106" s="139">
        <v>2</v>
      </c>
      <c r="O106" s="145">
        <f t="shared" si="2"/>
        <v>53</v>
      </c>
    </row>
    <row r="107" spans="1:15" x14ac:dyDescent="0.25">
      <c r="A107" s="3" t="s">
        <v>309</v>
      </c>
      <c r="B107" s="3" t="s">
        <v>119</v>
      </c>
      <c r="C107" s="139">
        <v>3</v>
      </c>
      <c r="D107" s="139">
        <v>5</v>
      </c>
      <c r="E107" s="139">
        <v>3</v>
      </c>
      <c r="F107" s="139">
        <v>5</v>
      </c>
      <c r="G107" s="139">
        <v>8</v>
      </c>
      <c r="H107" s="139">
        <v>7</v>
      </c>
      <c r="I107" s="139">
        <v>6</v>
      </c>
      <c r="J107" s="139">
        <v>3</v>
      </c>
      <c r="K107" s="139">
        <v>5</v>
      </c>
      <c r="L107" s="139">
        <v>5</v>
      </c>
      <c r="M107" s="139">
        <v>5</v>
      </c>
      <c r="N107" s="139">
        <v>2</v>
      </c>
      <c r="O107" s="145">
        <f t="shared" si="2"/>
        <v>57</v>
      </c>
    </row>
    <row r="108" spans="1:15" x14ac:dyDescent="0.25">
      <c r="A108" s="3" t="s">
        <v>309</v>
      </c>
      <c r="B108" s="3" t="s">
        <v>120</v>
      </c>
      <c r="C108" s="139">
        <v>1</v>
      </c>
      <c r="D108" s="139">
        <v>5</v>
      </c>
      <c r="E108" s="139">
        <v>4</v>
      </c>
      <c r="F108" s="139">
        <v>4</v>
      </c>
      <c r="G108" s="139">
        <v>2</v>
      </c>
      <c r="H108" s="139">
        <v>1</v>
      </c>
      <c r="I108" s="139">
        <v>3</v>
      </c>
      <c r="J108" s="139"/>
      <c r="K108" s="139">
        <v>4</v>
      </c>
      <c r="L108" s="139">
        <v>2</v>
      </c>
      <c r="M108" s="139">
        <v>3</v>
      </c>
      <c r="N108" s="139"/>
      <c r="O108" s="145">
        <f t="shared" si="2"/>
        <v>29</v>
      </c>
    </row>
    <row r="109" spans="1:15" x14ac:dyDescent="0.25">
      <c r="A109" s="3" t="s">
        <v>309</v>
      </c>
      <c r="B109" s="3" t="s">
        <v>121</v>
      </c>
      <c r="C109" s="139">
        <v>4</v>
      </c>
      <c r="D109" s="139">
        <v>13</v>
      </c>
      <c r="E109" s="139">
        <v>11</v>
      </c>
      <c r="F109" s="139">
        <v>9</v>
      </c>
      <c r="G109" s="139">
        <v>15</v>
      </c>
      <c r="H109" s="139">
        <v>13</v>
      </c>
      <c r="I109" s="139">
        <v>16</v>
      </c>
      <c r="J109" s="139">
        <v>11</v>
      </c>
      <c r="K109" s="139">
        <v>11</v>
      </c>
      <c r="L109" s="139">
        <v>6</v>
      </c>
      <c r="M109" s="139">
        <v>9</v>
      </c>
      <c r="N109" s="139">
        <v>9</v>
      </c>
      <c r="O109" s="145">
        <f t="shared" si="2"/>
        <v>127</v>
      </c>
    </row>
    <row r="110" spans="1:15" s="38" customFormat="1" x14ac:dyDescent="0.25">
      <c r="A110" s="23"/>
      <c r="B110" s="12" t="s">
        <v>310</v>
      </c>
      <c r="C110" s="146">
        <f>SUM(C77:C109)</f>
        <v>236</v>
      </c>
      <c r="D110" s="146">
        <f>SUM(D77:D109)</f>
        <v>240</v>
      </c>
      <c r="E110" s="146">
        <f>SUM(E77:E109)</f>
        <v>247</v>
      </c>
      <c r="F110" s="146">
        <f>SUM(F77:F109)</f>
        <v>270</v>
      </c>
      <c r="G110" s="146">
        <f>SUM(G77:G109)</f>
        <v>266</v>
      </c>
      <c r="H110" s="146">
        <f>SUM(H77:H109)</f>
        <v>265</v>
      </c>
      <c r="I110" s="146">
        <f>SUM(I77:I109)</f>
        <v>220</v>
      </c>
      <c r="J110" s="146">
        <f>SUM(J77:J109)</f>
        <v>230</v>
      </c>
      <c r="K110" s="146">
        <f>SUM(K77:K109)</f>
        <v>203</v>
      </c>
      <c r="L110" s="146">
        <f>SUM(L77:L109)</f>
        <v>175</v>
      </c>
      <c r="M110" s="146">
        <f>SUM(M77:M109)</f>
        <v>151</v>
      </c>
      <c r="N110" s="146">
        <f>SUM(N77:N109)</f>
        <v>75</v>
      </c>
      <c r="O110" s="23">
        <f>SUM(C110:N110)</f>
        <v>2578</v>
      </c>
    </row>
  </sheetData>
  <sortState ref="A2:Q110">
    <sortCondition ref="A3:A110"/>
    <sortCondition ref="B3:B11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30"/>
  <sheetViews>
    <sheetView workbookViewId="0">
      <pane ySplit="1" topLeftCell="A2" activePane="bottomLeft" state="frozen"/>
      <selection pane="bottomLeft" activeCell="P5" sqref="P5"/>
    </sheetView>
  </sheetViews>
  <sheetFormatPr defaultRowHeight="15" x14ac:dyDescent="0.25"/>
  <cols>
    <col min="1" max="1" width="7.85546875" style="17" bestFit="1" customWidth="1"/>
    <col min="2" max="2" width="39.42578125" style="17" bestFit="1" customWidth="1"/>
    <col min="3" max="4" width="6.42578125" style="21" bestFit="1" customWidth="1"/>
    <col min="5" max="6" width="7.5703125" style="38" bestFit="1" customWidth="1"/>
    <col min="7" max="7" width="7.42578125" style="21" customWidth="1"/>
    <col min="8" max="10" width="9.140625" style="21"/>
    <col min="11" max="11" width="10.140625" style="21" customWidth="1"/>
    <col min="12" max="16384" width="9.140625" style="21"/>
  </cols>
  <sheetData>
    <row r="1" spans="1:22" s="19" customFormat="1" ht="126.75" x14ac:dyDescent="0.25">
      <c r="A1" s="13" t="s">
        <v>0</v>
      </c>
      <c r="B1" s="13" t="s">
        <v>1</v>
      </c>
      <c r="C1" s="96" t="s">
        <v>348</v>
      </c>
      <c r="D1" s="96" t="s">
        <v>349</v>
      </c>
      <c r="E1" s="97" t="s">
        <v>316</v>
      </c>
      <c r="F1" s="97" t="s">
        <v>317</v>
      </c>
      <c r="G1" s="99" t="s">
        <v>318</v>
      </c>
      <c r="K1" s="56"/>
      <c r="L1" s="138"/>
      <c r="M1" s="138"/>
      <c r="N1" s="138"/>
      <c r="O1" s="138"/>
      <c r="P1" s="138"/>
      <c r="Q1" s="56"/>
      <c r="R1" s="138"/>
      <c r="S1" s="138"/>
      <c r="T1" s="138"/>
      <c r="U1" s="138"/>
      <c r="V1" s="138"/>
    </row>
    <row r="2" spans="1:22" s="19" customFormat="1" x14ac:dyDescent="0.25">
      <c r="A2" s="102" t="s">
        <v>126</v>
      </c>
      <c r="B2" s="14" t="s">
        <v>315</v>
      </c>
      <c r="C2" s="18">
        <f>SUM(C47,C89,C129,C3)</f>
        <v>2961</v>
      </c>
      <c r="D2" s="18">
        <f>SUM(D47,D89,D129)</f>
        <v>2246</v>
      </c>
      <c r="E2" s="11">
        <f>SUM(C2:D2)</f>
        <v>5207</v>
      </c>
      <c r="F2" s="11">
        <f>SUM(F3,F47,F89,F129)</f>
        <v>3249</v>
      </c>
      <c r="G2" s="103">
        <f>SUM(E2:F2)</f>
        <v>8456</v>
      </c>
    </row>
    <row r="3" spans="1:22" s="19" customFormat="1" x14ac:dyDescent="0.25">
      <c r="A3" s="40"/>
      <c r="B3" s="41" t="s">
        <v>313</v>
      </c>
      <c r="C3" s="42">
        <v>4</v>
      </c>
      <c r="D3" s="42" t="s">
        <v>306</v>
      </c>
      <c r="E3" s="101">
        <f>SUM(C3:D3)</f>
        <v>4</v>
      </c>
      <c r="F3" s="101">
        <v>236</v>
      </c>
      <c r="G3" s="100">
        <f>SUM(E3:F3)</f>
        <v>240</v>
      </c>
    </row>
    <row r="4" spans="1:22" x14ac:dyDescent="0.25">
      <c r="A4" s="22" t="s">
        <v>308</v>
      </c>
      <c r="B4" s="3" t="s">
        <v>342</v>
      </c>
      <c r="C4" s="6">
        <v>15</v>
      </c>
      <c r="D4" s="6">
        <v>11</v>
      </c>
      <c r="E4" s="68">
        <f>SUM(C4:D4)</f>
        <v>26</v>
      </c>
      <c r="F4" s="37"/>
      <c r="G4" s="100">
        <f>SUM(E4:F4)</f>
        <v>26</v>
      </c>
    </row>
    <row r="5" spans="1:22" x14ac:dyDescent="0.25">
      <c r="A5" s="22" t="s">
        <v>308</v>
      </c>
      <c r="B5" s="3" t="s">
        <v>343</v>
      </c>
      <c r="C5" s="6">
        <v>11</v>
      </c>
      <c r="D5" s="6">
        <v>11</v>
      </c>
      <c r="E5" s="68">
        <f t="shared" ref="E5:E46" si="0">SUM(C5:D5)</f>
        <v>22</v>
      </c>
      <c r="F5" s="37"/>
      <c r="G5" s="100">
        <f t="shared" ref="G5:G46" si="1">SUM(E5:F5)</f>
        <v>22</v>
      </c>
    </row>
    <row r="6" spans="1:22" x14ac:dyDescent="0.25">
      <c r="A6" s="22" t="s">
        <v>308</v>
      </c>
      <c r="B6" s="3" t="s">
        <v>319</v>
      </c>
      <c r="C6" s="6" t="s">
        <v>306</v>
      </c>
      <c r="D6" s="6" t="s">
        <v>306</v>
      </c>
      <c r="E6" s="68">
        <f t="shared" si="0"/>
        <v>0</v>
      </c>
      <c r="F6" s="67">
        <v>27</v>
      </c>
      <c r="G6" s="100">
        <f t="shared" si="1"/>
        <v>27</v>
      </c>
    </row>
    <row r="7" spans="1:22" x14ac:dyDescent="0.25">
      <c r="A7" s="22" t="s">
        <v>308</v>
      </c>
      <c r="B7" s="3" t="s">
        <v>3</v>
      </c>
      <c r="C7" s="6">
        <v>18</v>
      </c>
      <c r="D7" s="6">
        <v>11</v>
      </c>
      <c r="E7" s="68">
        <f t="shared" si="0"/>
        <v>29</v>
      </c>
      <c r="F7" s="37"/>
      <c r="G7" s="100">
        <f t="shared" si="1"/>
        <v>29</v>
      </c>
    </row>
    <row r="8" spans="1:22" s="19" customFormat="1" x14ac:dyDescent="0.25">
      <c r="A8" s="22" t="s">
        <v>308</v>
      </c>
      <c r="B8" s="3" t="s">
        <v>5</v>
      </c>
      <c r="C8" s="6">
        <v>100</v>
      </c>
      <c r="D8" s="6">
        <v>26</v>
      </c>
      <c r="E8" s="68">
        <f t="shared" si="0"/>
        <v>126</v>
      </c>
      <c r="F8" s="37"/>
      <c r="G8" s="100">
        <f t="shared" si="1"/>
        <v>126</v>
      </c>
    </row>
    <row r="9" spans="1:22" x14ac:dyDescent="0.25">
      <c r="A9" s="22" t="s">
        <v>308</v>
      </c>
      <c r="B9" s="3" t="s">
        <v>69</v>
      </c>
      <c r="C9" s="6">
        <v>21</v>
      </c>
      <c r="D9" s="6">
        <v>18</v>
      </c>
      <c r="E9" s="68">
        <f t="shared" si="0"/>
        <v>39</v>
      </c>
      <c r="F9" s="37"/>
      <c r="G9" s="100">
        <f t="shared" si="1"/>
        <v>39</v>
      </c>
    </row>
    <row r="10" spans="1:22" x14ac:dyDescent="0.25">
      <c r="A10" s="22" t="s">
        <v>308</v>
      </c>
      <c r="B10" s="3" t="s">
        <v>70</v>
      </c>
      <c r="C10" s="6">
        <v>62</v>
      </c>
      <c r="D10" s="6">
        <v>50</v>
      </c>
      <c r="E10" s="68">
        <f t="shared" si="0"/>
        <v>112</v>
      </c>
      <c r="F10" s="37"/>
      <c r="G10" s="100">
        <f t="shared" si="1"/>
        <v>112</v>
      </c>
    </row>
    <row r="11" spans="1:22" x14ac:dyDescent="0.25">
      <c r="A11" s="22" t="s">
        <v>308</v>
      </c>
      <c r="B11" s="3" t="s">
        <v>320</v>
      </c>
      <c r="C11" s="6" t="s">
        <v>306</v>
      </c>
      <c r="D11" s="6" t="s">
        <v>306</v>
      </c>
      <c r="E11" s="68">
        <f t="shared" si="0"/>
        <v>0</v>
      </c>
      <c r="F11" s="68">
        <v>41</v>
      </c>
      <c r="G11" s="100">
        <f t="shared" si="1"/>
        <v>41</v>
      </c>
    </row>
    <row r="12" spans="1:22" x14ac:dyDescent="0.25">
      <c r="A12" s="22" t="s">
        <v>308</v>
      </c>
      <c r="B12" s="3" t="s">
        <v>71</v>
      </c>
      <c r="C12" s="6">
        <v>72</v>
      </c>
      <c r="D12" s="6">
        <v>63</v>
      </c>
      <c r="E12" s="68">
        <f t="shared" si="0"/>
        <v>135</v>
      </c>
      <c r="F12" s="37"/>
      <c r="G12" s="100">
        <f t="shared" si="1"/>
        <v>135</v>
      </c>
    </row>
    <row r="13" spans="1:22" x14ac:dyDescent="0.25">
      <c r="A13" s="22" t="s">
        <v>308</v>
      </c>
      <c r="B13" s="3" t="s">
        <v>72</v>
      </c>
      <c r="C13" s="6">
        <v>21</v>
      </c>
      <c r="D13" s="6">
        <v>21</v>
      </c>
      <c r="E13" s="68">
        <f t="shared" si="0"/>
        <v>42</v>
      </c>
      <c r="F13" s="37"/>
      <c r="G13" s="100">
        <f t="shared" si="1"/>
        <v>42</v>
      </c>
    </row>
    <row r="14" spans="1:22" x14ac:dyDescent="0.25">
      <c r="A14" s="22" t="s">
        <v>308</v>
      </c>
      <c r="B14" s="3" t="s">
        <v>321</v>
      </c>
      <c r="C14" s="6" t="s">
        <v>306</v>
      </c>
      <c r="D14" s="6" t="s">
        <v>306</v>
      </c>
      <c r="E14" s="68">
        <f t="shared" si="0"/>
        <v>0</v>
      </c>
      <c r="F14" s="68">
        <v>77</v>
      </c>
      <c r="G14" s="100">
        <f t="shared" si="1"/>
        <v>77</v>
      </c>
    </row>
    <row r="15" spans="1:22" x14ac:dyDescent="0.25">
      <c r="A15" s="3" t="s">
        <v>308</v>
      </c>
      <c r="B15" s="3" t="s">
        <v>73</v>
      </c>
      <c r="C15" s="6">
        <v>34</v>
      </c>
      <c r="D15" s="6">
        <v>20</v>
      </c>
      <c r="E15" s="68">
        <f t="shared" si="0"/>
        <v>54</v>
      </c>
      <c r="F15" s="37"/>
      <c r="G15" s="100">
        <f t="shared" si="1"/>
        <v>54</v>
      </c>
    </row>
    <row r="16" spans="1:22" x14ac:dyDescent="0.25">
      <c r="A16" s="3" t="s">
        <v>308</v>
      </c>
      <c r="B16" s="3" t="s">
        <v>74</v>
      </c>
      <c r="C16" s="6">
        <v>39</v>
      </c>
      <c r="D16" s="6">
        <v>21</v>
      </c>
      <c r="E16" s="68">
        <f t="shared" si="0"/>
        <v>60</v>
      </c>
      <c r="F16" s="37"/>
      <c r="G16" s="100">
        <f t="shared" si="1"/>
        <v>60</v>
      </c>
    </row>
    <row r="17" spans="1:7" x14ac:dyDescent="0.25">
      <c r="A17" s="3" t="s">
        <v>308</v>
      </c>
      <c r="B17" s="3" t="s">
        <v>322</v>
      </c>
      <c r="C17" s="6" t="s">
        <v>306</v>
      </c>
      <c r="D17" s="6" t="s">
        <v>306</v>
      </c>
      <c r="E17" s="68">
        <f t="shared" si="0"/>
        <v>0</v>
      </c>
      <c r="F17" s="68">
        <v>127</v>
      </c>
      <c r="G17" s="100">
        <f t="shared" si="1"/>
        <v>127</v>
      </c>
    </row>
    <row r="18" spans="1:7" x14ac:dyDescent="0.25">
      <c r="A18" s="3" t="s">
        <v>308</v>
      </c>
      <c r="B18" s="3" t="s">
        <v>10</v>
      </c>
      <c r="C18" s="6">
        <v>54</v>
      </c>
      <c r="D18" s="6">
        <v>45</v>
      </c>
      <c r="E18" s="68">
        <f t="shared" si="0"/>
        <v>99</v>
      </c>
      <c r="F18" s="68">
        <v>25</v>
      </c>
      <c r="G18" s="100">
        <f t="shared" si="1"/>
        <v>124</v>
      </c>
    </row>
    <row r="19" spans="1:7" x14ac:dyDescent="0.25">
      <c r="A19" s="22" t="s">
        <v>308</v>
      </c>
      <c r="B19" s="3" t="s">
        <v>75</v>
      </c>
      <c r="C19" s="6">
        <v>11</v>
      </c>
      <c r="D19" s="6">
        <v>12</v>
      </c>
      <c r="E19" s="68">
        <f t="shared" si="0"/>
        <v>23</v>
      </c>
      <c r="F19" s="37"/>
      <c r="G19" s="100">
        <f t="shared" si="1"/>
        <v>23</v>
      </c>
    </row>
    <row r="20" spans="1:7" x14ac:dyDescent="0.25">
      <c r="A20" s="22" t="s">
        <v>308</v>
      </c>
      <c r="B20" s="3" t="s">
        <v>76</v>
      </c>
      <c r="C20" s="6">
        <v>37</v>
      </c>
      <c r="D20" s="6">
        <v>19</v>
      </c>
      <c r="E20" s="68">
        <f t="shared" si="0"/>
        <v>56</v>
      </c>
      <c r="F20" s="37"/>
      <c r="G20" s="100">
        <f t="shared" si="1"/>
        <v>56</v>
      </c>
    </row>
    <row r="21" spans="1:7" x14ac:dyDescent="0.25">
      <c r="A21" s="22" t="s">
        <v>308</v>
      </c>
      <c r="B21" s="3" t="s">
        <v>14</v>
      </c>
      <c r="C21" s="6">
        <v>38</v>
      </c>
      <c r="D21" s="6">
        <v>67</v>
      </c>
      <c r="E21" s="68">
        <f t="shared" si="0"/>
        <v>105</v>
      </c>
      <c r="F21" s="37"/>
      <c r="G21" s="100">
        <f t="shared" si="1"/>
        <v>105</v>
      </c>
    </row>
    <row r="22" spans="1:7" x14ac:dyDescent="0.25">
      <c r="A22" s="22" t="s">
        <v>308</v>
      </c>
      <c r="B22" s="3" t="s">
        <v>20</v>
      </c>
      <c r="C22" s="6">
        <v>17</v>
      </c>
      <c r="D22" s="6">
        <v>4</v>
      </c>
      <c r="E22" s="68">
        <f t="shared" si="0"/>
        <v>21</v>
      </c>
      <c r="F22" s="68">
        <v>57</v>
      </c>
      <c r="G22" s="100">
        <f t="shared" si="1"/>
        <v>78</v>
      </c>
    </row>
    <row r="23" spans="1:7" x14ac:dyDescent="0.25">
      <c r="A23" s="22" t="s">
        <v>308</v>
      </c>
      <c r="B23" s="3" t="s">
        <v>21</v>
      </c>
      <c r="C23" s="6">
        <v>51</v>
      </c>
      <c r="D23" s="6">
        <v>20</v>
      </c>
      <c r="E23" s="68">
        <f t="shared" si="0"/>
        <v>71</v>
      </c>
      <c r="F23" s="68">
        <v>11</v>
      </c>
      <c r="G23" s="100">
        <f t="shared" si="1"/>
        <v>82</v>
      </c>
    </row>
    <row r="24" spans="1:7" x14ac:dyDescent="0.25">
      <c r="A24" s="22" t="s">
        <v>308</v>
      </c>
      <c r="B24" s="3" t="s">
        <v>25</v>
      </c>
      <c r="C24" s="6">
        <v>17</v>
      </c>
      <c r="D24" s="6">
        <v>21</v>
      </c>
      <c r="E24" s="68">
        <f t="shared" si="0"/>
        <v>38</v>
      </c>
      <c r="F24" s="68">
        <v>102</v>
      </c>
      <c r="G24" s="100">
        <f t="shared" si="1"/>
        <v>140</v>
      </c>
    </row>
    <row r="25" spans="1:7" x14ac:dyDescent="0.25">
      <c r="A25" s="22" t="s">
        <v>308</v>
      </c>
      <c r="B25" s="3" t="s">
        <v>30</v>
      </c>
      <c r="C25" s="6">
        <v>39</v>
      </c>
      <c r="D25" s="6">
        <v>24</v>
      </c>
      <c r="E25" s="68">
        <f t="shared" si="0"/>
        <v>63</v>
      </c>
      <c r="F25" s="68">
        <v>48</v>
      </c>
      <c r="G25" s="100">
        <f t="shared" si="1"/>
        <v>111</v>
      </c>
    </row>
    <row r="26" spans="1:7" x14ac:dyDescent="0.25">
      <c r="A26" s="22" t="s">
        <v>308</v>
      </c>
      <c r="B26" s="3" t="s">
        <v>88</v>
      </c>
      <c r="C26" s="6">
        <v>25</v>
      </c>
      <c r="D26" s="6">
        <v>17</v>
      </c>
      <c r="E26" s="68">
        <f t="shared" si="0"/>
        <v>42</v>
      </c>
      <c r="F26" s="37"/>
      <c r="G26" s="100">
        <f t="shared" si="1"/>
        <v>42</v>
      </c>
    </row>
    <row r="27" spans="1:7" x14ac:dyDescent="0.25">
      <c r="A27" s="22" t="s">
        <v>308</v>
      </c>
      <c r="B27" s="3" t="s">
        <v>89</v>
      </c>
      <c r="C27" s="6">
        <v>26</v>
      </c>
      <c r="D27" s="6">
        <v>19</v>
      </c>
      <c r="E27" s="68">
        <f t="shared" si="0"/>
        <v>45</v>
      </c>
      <c r="F27" s="37"/>
      <c r="G27" s="100">
        <f t="shared" si="1"/>
        <v>45</v>
      </c>
    </row>
    <row r="28" spans="1:7" x14ac:dyDescent="0.25">
      <c r="A28" s="22" t="s">
        <v>308</v>
      </c>
      <c r="B28" s="3" t="s">
        <v>329</v>
      </c>
      <c r="C28" s="6" t="s">
        <v>306</v>
      </c>
      <c r="D28" s="6" t="s">
        <v>306</v>
      </c>
      <c r="E28" s="68">
        <f t="shared" si="0"/>
        <v>0</v>
      </c>
      <c r="F28" s="68">
        <v>7</v>
      </c>
      <c r="G28" s="100">
        <f t="shared" si="1"/>
        <v>7</v>
      </c>
    </row>
    <row r="29" spans="1:7" x14ac:dyDescent="0.25">
      <c r="A29" s="4" t="s">
        <v>308</v>
      </c>
      <c r="B29" s="3" t="s">
        <v>90</v>
      </c>
      <c r="C29" s="6">
        <v>17</v>
      </c>
      <c r="D29" s="6">
        <v>28</v>
      </c>
      <c r="E29" s="68">
        <f t="shared" si="0"/>
        <v>45</v>
      </c>
      <c r="F29" s="37"/>
      <c r="G29" s="100">
        <f t="shared" si="1"/>
        <v>45</v>
      </c>
    </row>
    <row r="30" spans="1:7" x14ac:dyDescent="0.25">
      <c r="A30" s="4" t="s">
        <v>308</v>
      </c>
      <c r="B30" s="3" t="s">
        <v>91</v>
      </c>
      <c r="C30" s="6">
        <v>12</v>
      </c>
      <c r="D30" s="6">
        <v>19</v>
      </c>
      <c r="E30" s="68">
        <f t="shared" si="0"/>
        <v>31</v>
      </c>
      <c r="F30" s="37"/>
      <c r="G30" s="100">
        <f t="shared" si="1"/>
        <v>31</v>
      </c>
    </row>
    <row r="31" spans="1:7" x14ac:dyDescent="0.25">
      <c r="A31" s="4" t="s">
        <v>308</v>
      </c>
      <c r="B31" s="3" t="s">
        <v>330</v>
      </c>
      <c r="C31" s="6" t="s">
        <v>306</v>
      </c>
      <c r="D31" s="6" t="s">
        <v>306</v>
      </c>
      <c r="E31" s="68">
        <f t="shared" si="0"/>
        <v>0</v>
      </c>
      <c r="F31" s="68">
        <v>97</v>
      </c>
      <c r="G31" s="100">
        <f t="shared" si="1"/>
        <v>97</v>
      </c>
    </row>
    <row r="32" spans="1:7" x14ac:dyDescent="0.25">
      <c r="A32" s="4" t="s">
        <v>308</v>
      </c>
      <c r="B32" s="3" t="s">
        <v>92</v>
      </c>
      <c r="C32" s="6">
        <v>6</v>
      </c>
      <c r="D32" s="6">
        <v>1</v>
      </c>
      <c r="E32" s="68">
        <f t="shared" si="0"/>
        <v>7</v>
      </c>
      <c r="F32" s="37"/>
      <c r="G32" s="100">
        <f t="shared" si="1"/>
        <v>7</v>
      </c>
    </row>
    <row r="33" spans="1:7" x14ac:dyDescent="0.25">
      <c r="A33" s="4" t="s">
        <v>308</v>
      </c>
      <c r="B33" s="3" t="s">
        <v>93</v>
      </c>
      <c r="C33" s="6">
        <v>15</v>
      </c>
      <c r="D33" s="6">
        <v>16</v>
      </c>
      <c r="E33" s="68">
        <f t="shared" si="0"/>
        <v>31</v>
      </c>
      <c r="F33" s="37"/>
      <c r="G33" s="100">
        <f t="shared" si="1"/>
        <v>31</v>
      </c>
    </row>
    <row r="34" spans="1:7" x14ac:dyDescent="0.25">
      <c r="A34" s="4" t="s">
        <v>308</v>
      </c>
      <c r="B34" s="3" t="s">
        <v>94</v>
      </c>
      <c r="C34" s="6">
        <v>11</v>
      </c>
      <c r="D34" s="6">
        <v>9</v>
      </c>
      <c r="E34" s="68">
        <f t="shared" si="0"/>
        <v>20</v>
      </c>
      <c r="F34" s="37"/>
      <c r="G34" s="100">
        <f t="shared" si="1"/>
        <v>20</v>
      </c>
    </row>
    <row r="35" spans="1:7" x14ac:dyDescent="0.25">
      <c r="A35" s="4" t="s">
        <v>308</v>
      </c>
      <c r="B35" s="3" t="s">
        <v>95</v>
      </c>
      <c r="C35" s="6">
        <v>11</v>
      </c>
      <c r="D35" s="6">
        <v>6</v>
      </c>
      <c r="E35" s="68">
        <f t="shared" si="0"/>
        <v>17</v>
      </c>
      <c r="F35" s="37"/>
      <c r="G35" s="100">
        <f t="shared" si="1"/>
        <v>17</v>
      </c>
    </row>
    <row r="36" spans="1:7" x14ac:dyDescent="0.25">
      <c r="A36" s="4" t="s">
        <v>308</v>
      </c>
      <c r="B36" s="3" t="s">
        <v>96</v>
      </c>
      <c r="C36" s="6">
        <v>4</v>
      </c>
      <c r="D36" s="6">
        <v>16</v>
      </c>
      <c r="E36" s="68">
        <f t="shared" si="0"/>
        <v>20</v>
      </c>
      <c r="F36" s="37"/>
      <c r="G36" s="100">
        <f t="shared" si="1"/>
        <v>20</v>
      </c>
    </row>
    <row r="37" spans="1:7" x14ac:dyDescent="0.25">
      <c r="A37" s="4" t="s">
        <v>308</v>
      </c>
      <c r="B37" s="3" t="s">
        <v>331</v>
      </c>
      <c r="C37" s="6" t="s">
        <v>306</v>
      </c>
      <c r="D37" s="6" t="s">
        <v>306</v>
      </c>
      <c r="E37" s="68">
        <f t="shared" si="0"/>
        <v>0</v>
      </c>
      <c r="F37" s="68">
        <v>2</v>
      </c>
      <c r="G37" s="100">
        <f t="shared" si="1"/>
        <v>2</v>
      </c>
    </row>
    <row r="38" spans="1:7" x14ac:dyDescent="0.25">
      <c r="A38" s="3" t="s">
        <v>308</v>
      </c>
      <c r="B38" s="3" t="s">
        <v>35</v>
      </c>
      <c r="C38" s="6">
        <v>26</v>
      </c>
      <c r="D38" s="6">
        <v>14</v>
      </c>
      <c r="E38" s="68">
        <f t="shared" si="0"/>
        <v>40</v>
      </c>
      <c r="F38" s="37"/>
      <c r="G38" s="100">
        <f t="shared" si="1"/>
        <v>40</v>
      </c>
    </row>
    <row r="39" spans="1:7" x14ac:dyDescent="0.25">
      <c r="A39" s="22" t="s">
        <v>308</v>
      </c>
      <c r="B39" s="3" t="s">
        <v>37</v>
      </c>
      <c r="C39" s="6">
        <v>82</v>
      </c>
      <c r="D39" s="6">
        <v>34</v>
      </c>
      <c r="E39" s="68">
        <f t="shared" si="0"/>
        <v>116</v>
      </c>
      <c r="F39" s="37"/>
      <c r="G39" s="100">
        <f t="shared" si="1"/>
        <v>116</v>
      </c>
    </row>
    <row r="40" spans="1:7" x14ac:dyDescent="0.25">
      <c r="A40" s="22" t="s">
        <v>308</v>
      </c>
      <c r="B40" s="3" t="s">
        <v>38</v>
      </c>
      <c r="C40" s="6">
        <v>17</v>
      </c>
      <c r="D40" s="6">
        <v>8</v>
      </c>
      <c r="E40" s="68">
        <f t="shared" si="0"/>
        <v>25</v>
      </c>
      <c r="F40" s="37"/>
      <c r="G40" s="100">
        <f t="shared" si="1"/>
        <v>25</v>
      </c>
    </row>
    <row r="41" spans="1:7" x14ac:dyDescent="0.25">
      <c r="A41" s="22" t="s">
        <v>308</v>
      </c>
      <c r="B41" s="3" t="s">
        <v>97</v>
      </c>
      <c r="C41" s="6">
        <v>16</v>
      </c>
      <c r="D41" s="6">
        <v>11</v>
      </c>
      <c r="E41" s="68">
        <f t="shared" si="0"/>
        <v>27</v>
      </c>
      <c r="F41" s="37"/>
      <c r="G41" s="100">
        <f t="shared" si="1"/>
        <v>27</v>
      </c>
    </row>
    <row r="42" spans="1:7" x14ac:dyDescent="0.25">
      <c r="A42" s="22" t="s">
        <v>308</v>
      </c>
      <c r="B42" s="3" t="s">
        <v>98</v>
      </c>
      <c r="C42" s="6">
        <v>27</v>
      </c>
      <c r="D42" s="6">
        <v>31</v>
      </c>
      <c r="E42" s="68">
        <f t="shared" si="0"/>
        <v>58</v>
      </c>
      <c r="F42" s="37"/>
      <c r="G42" s="100">
        <f t="shared" si="1"/>
        <v>58</v>
      </c>
    </row>
    <row r="43" spans="1:7" x14ac:dyDescent="0.25">
      <c r="A43" s="22" t="s">
        <v>308</v>
      </c>
      <c r="B43" s="3" t="s">
        <v>99</v>
      </c>
      <c r="C43" s="6">
        <v>25</v>
      </c>
      <c r="D43" s="6">
        <v>32</v>
      </c>
      <c r="E43" s="68">
        <f t="shared" si="0"/>
        <v>57</v>
      </c>
      <c r="F43" s="37"/>
      <c r="G43" s="100">
        <f t="shared" si="1"/>
        <v>57</v>
      </c>
    </row>
    <row r="44" spans="1:7" x14ac:dyDescent="0.25">
      <c r="A44" s="22" t="s">
        <v>308</v>
      </c>
      <c r="B44" s="3" t="s">
        <v>100</v>
      </c>
      <c r="C44" s="6">
        <v>19</v>
      </c>
      <c r="D44" s="6">
        <v>38</v>
      </c>
      <c r="E44" s="68">
        <f t="shared" si="0"/>
        <v>57</v>
      </c>
      <c r="F44" s="37"/>
      <c r="G44" s="100">
        <f t="shared" si="1"/>
        <v>57</v>
      </c>
    </row>
    <row r="45" spans="1:7" x14ac:dyDescent="0.25">
      <c r="A45" s="22" t="s">
        <v>308</v>
      </c>
      <c r="B45" s="3" t="s">
        <v>40</v>
      </c>
      <c r="C45" s="6">
        <v>81</v>
      </c>
      <c r="D45" s="6">
        <v>68</v>
      </c>
      <c r="E45" s="68">
        <f t="shared" si="0"/>
        <v>149</v>
      </c>
      <c r="F45" s="68">
        <v>52</v>
      </c>
      <c r="G45" s="100">
        <f t="shared" si="1"/>
        <v>201</v>
      </c>
    </row>
    <row r="46" spans="1:7" x14ac:dyDescent="0.25">
      <c r="A46" s="22" t="s">
        <v>308</v>
      </c>
      <c r="B46" s="3" t="s">
        <v>43</v>
      </c>
      <c r="C46" s="6">
        <v>22</v>
      </c>
      <c r="D46" s="6">
        <v>12</v>
      </c>
      <c r="E46" s="68">
        <f t="shared" si="0"/>
        <v>34</v>
      </c>
      <c r="F46" s="68">
        <v>82</v>
      </c>
      <c r="G46" s="100">
        <f t="shared" si="1"/>
        <v>116</v>
      </c>
    </row>
    <row r="47" spans="1:7" x14ac:dyDescent="0.25">
      <c r="A47" s="15"/>
      <c r="B47" s="41" t="s">
        <v>312</v>
      </c>
      <c r="C47" s="10">
        <f>SUM(C4:C46)</f>
        <v>1099</v>
      </c>
      <c r="D47" s="10">
        <f>SUM(D4:D46)</f>
        <v>843</v>
      </c>
      <c r="E47" s="28">
        <f>SUM(C47:D47)</f>
        <v>1942</v>
      </c>
      <c r="F47" s="28">
        <f>SUM(F4:F46)</f>
        <v>755</v>
      </c>
      <c r="G47" s="24">
        <f>SUM(G4:G46)</f>
        <v>2697</v>
      </c>
    </row>
    <row r="48" spans="1:7" x14ac:dyDescent="0.25">
      <c r="A48" s="22" t="s">
        <v>307</v>
      </c>
      <c r="B48" s="3" t="s">
        <v>2</v>
      </c>
      <c r="C48" s="6">
        <v>3</v>
      </c>
      <c r="D48" s="6">
        <v>10</v>
      </c>
      <c r="E48" s="68">
        <f>SUM(C48:D48)</f>
        <v>13</v>
      </c>
      <c r="F48" s="68">
        <v>89</v>
      </c>
      <c r="G48" s="100">
        <f>SUM(E48:F48)</f>
        <v>102</v>
      </c>
    </row>
    <row r="49" spans="1:7" x14ac:dyDescent="0.25">
      <c r="A49" s="22" t="s">
        <v>307</v>
      </c>
      <c r="B49" s="3" t="s">
        <v>4</v>
      </c>
      <c r="C49" s="6">
        <v>34</v>
      </c>
      <c r="D49" s="6">
        <v>28</v>
      </c>
      <c r="E49" s="68">
        <f t="shared" ref="E49:E88" si="2">SUM(C49:D49)</f>
        <v>62</v>
      </c>
      <c r="F49" s="68">
        <v>115</v>
      </c>
      <c r="G49" s="100">
        <f t="shared" ref="G49:G88" si="3">SUM(E49:F49)</f>
        <v>177</v>
      </c>
    </row>
    <row r="50" spans="1:7" x14ac:dyDescent="0.25">
      <c r="A50" s="22" t="s">
        <v>307</v>
      </c>
      <c r="B50" s="3" t="s">
        <v>6</v>
      </c>
      <c r="C50" s="6">
        <v>16</v>
      </c>
      <c r="D50" s="6">
        <v>9</v>
      </c>
      <c r="E50" s="68">
        <f t="shared" si="2"/>
        <v>25</v>
      </c>
      <c r="F50" s="68">
        <v>27</v>
      </c>
      <c r="G50" s="100">
        <f t="shared" si="3"/>
        <v>52</v>
      </c>
    </row>
    <row r="51" spans="1:7" x14ac:dyDescent="0.25">
      <c r="A51" s="22" t="s">
        <v>307</v>
      </c>
      <c r="B51" s="3" t="s">
        <v>7</v>
      </c>
      <c r="C51" s="6">
        <v>11</v>
      </c>
      <c r="D51" s="6">
        <v>4</v>
      </c>
      <c r="E51" s="68">
        <f t="shared" si="2"/>
        <v>15</v>
      </c>
      <c r="F51" s="37"/>
      <c r="G51" s="100">
        <f t="shared" si="3"/>
        <v>15</v>
      </c>
    </row>
    <row r="52" spans="1:7" x14ac:dyDescent="0.25">
      <c r="A52" s="22" t="s">
        <v>307</v>
      </c>
      <c r="B52" s="3" t="s">
        <v>8</v>
      </c>
      <c r="C52" s="6">
        <v>42</v>
      </c>
      <c r="D52" s="6">
        <v>18</v>
      </c>
      <c r="E52" s="68">
        <f t="shared" si="2"/>
        <v>60</v>
      </c>
      <c r="F52" s="37"/>
      <c r="G52" s="100">
        <f t="shared" si="3"/>
        <v>60</v>
      </c>
    </row>
    <row r="53" spans="1:7" x14ac:dyDescent="0.25">
      <c r="A53" s="3" t="s">
        <v>307</v>
      </c>
      <c r="B53" s="3" t="s">
        <v>9</v>
      </c>
      <c r="C53" s="6">
        <v>1</v>
      </c>
      <c r="D53" s="6">
        <v>6</v>
      </c>
      <c r="E53" s="68">
        <f t="shared" si="2"/>
        <v>7</v>
      </c>
      <c r="F53" s="68">
        <v>14</v>
      </c>
      <c r="G53" s="100">
        <f t="shared" si="3"/>
        <v>21</v>
      </c>
    </row>
    <row r="54" spans="1:7" x14ac:dyDescent="0.25">
      <c r="A54" s="22" t="s">
        <v>307</v>
      </c>
      <c r="B54" s="3" t="s">
        <v>11</v>
      </c>
      <c r="C54" s="6">
        <v>20</v>
      </c>
      <c r="D54" s="6">
        <v>10</v>
      </c>
      <c r="E54" s="68">
        <f t="shared" si="2"/>
        <v>30</v>
      </c>
      <c r="F54" s="68">
        <v>186</v>
      </c>
      <c r="G54" s="100">
        <f t="shared" si="3"/>
        <v>216</v>
      </c>
    </row>
    <row r="55" spans="1:7" x14ac:dyDescent="0.25">
      <c r="A55" s="22" t="s">
        <v>307</v>
      </c>
      <c r="B55" s="3" t="s">
        <v>12</v>
      </c>
      <c r="C55" s="6">
        <v>70</v>
      </c>
      <c r="D55" s="6">
        <v>31</v>
      </c>
      <c r="E55" s="68">
        <f t="shared" si="2"/>
        <v>101</v>
      </c>
      <c r="F55" s="68">
        <v>118</v>
      </c>
      <c r="G55" s="100">
        <f t="shared" si="3"/>
        <v>219</v>
      </c>
    </row>
    <row r="56" spans="1:7" x14ac:dyDescent="0.25">
      <c r="A56" s="3" t="s">
        <v>307</v>
      </c>
      <c r="B56" s="3" t="s">
        <v>77</v>
      </c>
      <c r="C56" s="6">
        <v>22</v>
      </c>
      <c r="D56" s="6">
        <v>16</v>
      </c>
      <c r="E56" s="68">
        <f t="shared" si="2"/>
        <v>38</v>
      </c>
      <c r="F56" s="37"/>
      <c r="G56" s="100">
        <f t="shared" si="3"/>
        <v>38</v>
      </c>
    </row>
    <row r="57" spans="1:7" x14ac:dyDescent="0.25">
      <c r="A57" s="3" t="s">
        <v>307</v>
      </c>
      <c r="B57" s="3" t="s">
        <v>78</v>
      </c>
      <c r="C57" s="6">
        <v>48</v>
      </c>
      <c r="D57" s="6">
        <v>31</v>
      </c>
      <c r="E57" s="68">
        <f t="shared" si="2"/>
        <v>79</v>
      </c>
      <c r="F57" s="37"/>
      <c r="G57" s="100">
        <f t="shared" si="3"/>
        <v>79</v>
      </c>
    </row>
    <row r="58" spans="1:7" x14ac:dyDescent="0.25">
      <c r="A58" s="3" t="s">
        <v>307</v>
      </c>
      <c r="B58" s="3" t="s">
        <v>79</v>
      </c>
      <c r="C58" s="6">
        <v>33</v>
      </c>
      <c r="D58" s="6">
        <v>19</v>
      </c>
      <c r="E58" s="68">
        <f t="shared" si="2"/>
        <v>52</v>
      </c>
      <c r="F58" s="37"/>
      <c r="G58" s="100">
        <f t="shared" si="3"/>
        <v>52</v>
      </c>
    </row>
    <row r="59" spans="1:7" x14ac:dyDescent="0.25">
      <c r="A59" s="3" t="s">
        <v>307</v>
      </c>
      <c r="B59" s="3" t="s">
        <v>325</v>
      </c>
      <c r="C59" s="6" t="s">
        <v>306</v>
      </c>
      <c r="D59" s="6" t="s">
        <v>306</v>
      </c>
      <c r="E59" s="68">
        <f t="shared" si="2"/>
        <v>0</v>
      </c>
      <c r="F59" s="68">
        <v>11</v>
      </c>
      <c r="G59" s="100">
        <f t="shared" si="3"/>
        <v>11</v>
      </c>
    </row>
    <row r="60" spans="1:7" x14ac:dyDescent="0.25">
      <c r="A60" s="22" t="s">
        <v>307</v>
      </c>
      <c r="B60" s="3" t="s">
        <v>18</v>
      </c>
      <c r="C60" s="6">
        <v>32</v>
      </c>
      <c r="D60" s="6">
        <v>30</v>
      </c>
      <c r="E60" s="68">
        <f t="shared" si="2"/>
        <v>62</v>
      </c>
      <c r="F60" s="68">
        <v>32</v>
      </c>
      <c r="G60" s="100">
        <f t="shared" si="3"/>
        <v>94</v>
      </c>
    </row>
    <row r="61" spans="1:7" x14ac:dyDescent="0.25">
      <c r="A61" s="22" t="s">
        <v>307</v>
      </c>
      <c r="B61" s="3" t="s">
        <v>23</v>
      </c>
      <c r="C61" s="6">
        <v>185</v>
      </c>
      <c r="D61" s="6">
        <v>115</v>
      </c>
      <c r="E61" s="68">
        <f t="shared" si="2"/>
        <v>300</v>
      </c>
      <c r="F61" s="68">
        <v>30</v>
      </c>
      <c r="G61" s="100">
        <f t="shared" si="3"/>
        <v>330</v>
      </c>
    </row>
    <row r="62" spans="1:7" x14ac:dyDescent="0.25">
      <c r="A62" s="22" t="s">
        <v>307</v>
      </c>
      <c r="B62" s="3" t="s">
        <v>27</v>
      </c>
      <c r="C62" s="6">
        <v>43</v>
      </c>
      <c r="D62" s="6">
        <v>38</v>
      </c>
      <c r="E62" s="68">
        <f t="shared" si="2"/>
        <v>81</v>
      </c>
      <c r="F62" s="68">
        <v>31</v>
      </c>
      <c r="G62" s="100">
        <f t="shared" si="3"/>
        <v>112</v>
      </c>
    </row>
    <row r="63" spans="1:7" x14ac:dyDescent="0.25">
      <c r="A63" s="22" t="s">
        <v>307</v>
      </c>
      <c r="B63" s="3" t="s">
        <v>28</v>
      </c>
      <c r="C63" s="6">
        <v>32</v>
      </c>
      <c r="D63" s="6">
        <v>40</v>
      </c>
      <c r="E63" s="68">
        <f t="shared" si="2"/>
        <v>72</v>
      </c>
      <c r="F63" s="68">
        <v>111</v>
      </c>
      <c r="G63" s="100">
        <f t="shared" si="3"/>
        <v>183</v>
      </c>
    </row>
    <row r="64" spans="1:7" x14ac:dyDescent="0.25">
      <c r="A64" s="3" t="s">
        <v>307</v>
      </c>
      <c r="B64" s="3" t="s">
        <v>83</v>
      </c>
      <c r="C64" s="6">
        <v>28</v>
      </c>
      <c r="D64" s="6">
        <v>10</v>
      </c>
      <c r="E64" s="68">
        <f t="shared" si="2"/>
        <v>38</v>
      </c>
      <c r="F64" s="37"/>
      <c r="G64" s="100">
        <f t="shared" si="3"/>
        <v>38</v>
      </c>
    </row>
    <row r="65" spans="1:7" x14ac:dyDescent="0.25">
      <c r="A65" s="3" t="s">
        <v>307</v>
      </c>
      <c r="B65" s="3" t="s">
        <v>84</v>
      </c>
      <c r="C65" s="6">
        <v>72</v>
      </c>
      <c r="D65" s="6">
        <v>56</v>
      </c>
      <c r="E65" s="68">
        <f t="shared" si="2"/>
        <v>128</v>
      </c>
      <c r="F65" s="37"/>
      <c r="G65" s="100">
        <f t="shared" si="3"/>
        <v>128</v>
      </c>
    </row>
    <row r="66" spans="1:7" x14ac:dyDescent="0.25">
      <c r="A66" s="3" t="s">
        <v>307</v>
      </c>
      <c r="B66" s="3" t="s">
        <v>327</v>
      </c>
      <c r="C66" s="6" t="s">
        <v>306</v>
      </c>
      <c r="D66" s="6" t="s">
        <v>306</v>
      </c>
      <c r="E66" s="68">
        <f t="shared" si="2"/>
        <v>0</v>
      </c>
      <c r="F66" s="68">
        <v>18</v>
      </c>
      <c r="G66" s="100">
        <f t="shared" si="3"/>
        <v>18</v>
      </c>
    </row>
    <row r="67" spans="1:7" x14ac:dyDescent="0.25">
      <c r="A67" s="22" t="s">
        <v>307</v>
      </c>
      <c r="B67" s="3" t="s">
        <v>29</v>
      </c>
      <c r="C67" s="6">
        <v>21</v>
      </c>
      <c r="D67" s="6">
        <v>56</v>
      </c>
      <c r="E67" s="68">
        <f t="shared" si="2"/>
        <v>77</v>
      </c>
      <c r="F67" s="68">
        <v>100</v>
      </c>
      <c r="G67" s="100">
        <f t="shared" si="3"/>
        <v>177</v>
      </c>
    </row>
    <row r="68" spans="1:7" x14ac:dyDescent="0.25">
      <c r="A68" s="22" t="s">
        <v>307</v>
      </c>
      <c r="B68" s="3" t="s">
        <v>85</v>
      </c>
      <c r="C68" s="6">
        <v>53</v>
      </c>
      <c r="D68" s="6">
        <v>21</v>
      </c>
      <c r="E68" s="68">
        <f t="shared" si="2"/>
        <v>74</v>
      </c>
      <c r="F68" s="37"/>
      <c r="G68" s="100">
        <f t="shared" si="3"/>
        <v>74</v>
      </c>
    </row>
    <row r="69" spans="1:7" x14ac:dyDescent="0.25">
      <c r="A69" s="22" t="s">
        <v>307</v>
      </c>
      <c r="B69" s="3" t="s">
        <v>86</v>
      </c>
      <c r="C69" s="6">
        <v>106</v>
      </c>
      <c r="D69" s="6">
        <v>56</v>
      </c>
      <c r="E69" s="68">
        <f t="shared" si="2"/>
        <v>162</v>
      </c>
      <c r="F69" s="37"/>
      <c r="G69" s="100">
        <f t="shared" si="3"/>
        <v>162</v>
      </c>
    </row>
    <row r="70" spans="1:7" x14ac:dyDescent="0.25">
      <c r="A70" s="22" t="s">
        <v>307</v>
      </c>
      <c r="B70" s="3" t="s">
        <v>87</v>
      </c>
      <c r="C70" s="6">
        <v>65</v>
      </c>
      <c r="D70" s="6">
        <v>143</v>
      </c>
      <c r="E70" s="68">
        <f t="shared" si="2"/>
        <v>208</v>
      </c>
      <c r="F70" s="37"/>
      <c r="G70" s="100">
        <f t="shared" si="3"/>
        <v>208</v>
      </c>
    </row>
    <row r="71" spans="1:7" x14ac:dyDescent="0.25">
      <c r="A71" s="22" t="s">
        <v>307</v>
      </c>
      <c r="B71" s="3" t="s">
        <v>328</v>
      </c>
      <c r="C71" s="6" t="s">
        <v>306</v>
      </c>
      <c r="D71" s="6" t="s">
        <v>306</v>
      </c>
      <c r="E71" s="68">
        <f t="shared" si="2"/>
        <v>0</v>
      </c>
      <c r="F71" s="68">
        <v>14</v>
      </c>
      <c r="G71" s="100">
        <f t="shared" si="3"/>
        <v>14</v>
      </c>
    </row>
    <row r="72" spans="1:7" x14ac:dyDescent="0.25">
      <c r="A72" s="22" t="s">
        <v>307</v>
      </c>
      <c r="B72" s="3" t="s">
        <v>34</v>
      </c>
      <c r="C72" s="6">
        <v>46</v>
      </c>
      <c r="D72" s="6">
        <v>37</v>
      </c>
      <c r="E72" s="68">
        <f t="shared" si="2"/>
        <v>83</v>
      </c>
      <c r="F72" s="37"/>
      <c r="G72" s="100">
        <f t="shared" si="3"/>
        <v>83</v>
      </c>
    </row>
    <row r="73" spans="1:7" x14ac:dyDescent="0.25">
      <c r="A73" s="22" t="s">
        <v>307</v>
      </c>
      <c r="B73" s="3" t="s">
        <v>39</v>
      </c>
      <c r="C73" s="6">
        <v>48</v>
      </c>
      <c r="D73" s="6">
        <v>38</v>
      </c>
      <c r="E73" s="68">
        <f t="shared" si="2"/>
        <v>86</v>
      </c>
      <c r="F73" s="37"/>
      <c r="G73" s="100">
        <f t="shared" si="3"/>
        <v>86</v>
      </c>
    </row>
    <row r="74" spans="1:7" x14ac:dyDescent="0.25">
      <c r="A74" s="3" t="s">
        <v>307</v>
      </c>
      <c r="B74" s="3" t="s">
        <v>101</v>
      </c>
      <c r="C74" s="6">
        <v>3</v>
      </c>
      <c r="D74" s="6">
        <v>7</v>
      </c>
      <c r="E74" s="68">
        <f t="shared" si="2"/>
        <v>10</v>
      </c>
      <c r="F74" s="37"/>
      <c r="G74" s="100">
        <f t="shared" si="3"/>
        <v>10</v>
      </c>
    </row>
    <row r="75" spans="1:7" x14ac:dyDescent="0.25">
      <c r="A75" s="3" t="s">
        <v>307</v>
      </c>
      <c r="B75" s="3" t="s">
        <v>102</v>
      </c>
      <c r="C75" s="6">
        <v>9</v>
      </c>
      <c r="D75" s="6">
        <v>33</v>
      </c>
      <c r="E75" s="68">
        <f t="shared" si="2"/>
        <v>42</v>
      </c>
      <c r="F75" s="37"/>
      <c r="G75" s="100">
        <f t="shared" si="3"/>
        <v>42</v>
      </c>
    </row>
    <row r="76" spans="1:7" x14ac:dyDescent="0.25">
      <c r="A76" s="22" t="s">
        <v>307</v>
      </c>
      <c r="B76" s="3" t="s">
        <v>41</v>
      </c>
      <c r="C76" s="6">
        <v>46</v>
      </c>
      <c r="D76" s="6">
        <v>46</v>
      </c>
      <c r="E76" s="68">
        <f t="shared" si="2"/>
        <v>92</v>
      </c>
      <c r="F76" s="37"/>
      <c r="G76" s="100">
        <f t="shared" si="3"/>
        <v>92</v>
      </c>
    </row>
    <row r="77" spans="1:7" x14ac:dyDescent="0.25">
      <c r="A77" s="22" t="s">
        <v>307</v>
      </c>
      <c r="B77" s="3" t="s">
        <v>103</v>
      </c>
      <c r="C77" s="6">
        <v>19</v>
      </c>
      <c r="D77" s="6">
        <v>14</v>
      </c>
      <c r="E77" s="68">
        <f t="shared" si="2"/>
        <v>33</v>
      </c>
      <c r="F77" s="37"/>
      <c r="G77" s="100">
        <f t="shared" si="3"/>
        <v>33</v>
      </c>
    </row>
    <row r="78" spans="1:7" x14ac:dyDescent="0.25">
      <c r="A78" s="22" t="s">
        <v>307</v>
      </c>
      <c r="B78" s="3" t="s">
        <v>104</v>
      </c>
      <c r="C78" s="6">
        <v>15</v>
      </c>
      <c r="D78" s="6">
        <v>17</v>
      </c>
      <c r="E78" s="68">
        <f t="shared" si="2"/>
        <v>32</v>
      </c>
      <c r="F78" s="37"/>
      <c r="G78" s="100">
        <f t="shared" si="3"/>
        <v>32</v>
      </c>
    </row>
    <row r="79" spans="1:7" x14ac:dyDescent="0.25">
      <c r="A79" s="22" t="s">
        <v>307</v>
      </c>
      <c r="B79" s="3" t="s">
        <v>105</v>
      </c>
      <c r="C79" s="6">
        <v>37</v>
      </c>
      <c r="D79" s="6">
        <v>29</v>
      </c>
      <c r="E79" s="68">
        <f t="shared" si="2"/>
        <v>66</v>
      </c>
      <c r="F79" s="37"/>
      <c r="G79" s="100">
        <f t="shared" si="3"/>
        <v>66</v>
      </c>
    </row>
    <row r="80" spans="1:7" x14ac:dyDescent="0.25">
      <c r="A80" s="22" t="s">
        <v>307</v>
      </c>
      <c r="B80" s="3" t="s">
        <v>106</v>
      </c>
      <c r="C80" s="6">
        <v>4</v>
      </c>
      <c r="D80" s="6">
        <v>10</v>
      </c>
      <c r="E80" s="68">
        <f t="shared" si="2"/>
        <v>14</v>
      </c>
      <c r="F80" s="37"/>
      <c r="G80" s="100">
        <f t="shared" si="3"/>
        <v>14</v>
      </c>
    </row>
    <row r="81" spans="1:7" x14ac:dyDescent="0.25">
      <c r="A81" s="22" t="s">
        <v>307</v>
      </c>
      <c r="B81" s="3" t="s">
        <v>334</v>
      </c>
      <c r="C81" s="6" t="s">
        <v>306</v>
      </c>
      <c r="D81" s="6" t="s">
        <v>306</v>
      </c>
      <c r="E81" s="68">
        <f t="shared" si="2"/>
        <v>0</v>
      </c>
      <c r="F81" s="68">
        <v>19</v>
      </c>
      <c r="G81" s="100">
        <f t="shared" si="3"/>
        <v>19</v>
      </c>
    </row>
    <row r="82" spans="1:7" x14ac:dyDescent="0.25">
      <c r="A82" s="22" t="s">
        <v>307</v>
      </c>
      <c r="B82" s="3" t="s">
        <v>45</v>
      </c>
      <c r="C82" s="6">
        <v>47</v>
      </c>
      <c r="D82" s="6">
        <v>16</v>
      </c>
      <c r="E82" s="68">
        <f t="shared" si="2"/>
        <v>63</v>
      </c>
      <c r="F82" s="37"/>
      <c r="G82" s="100">
        <f t="shared" si="3"/>
        <v>63</v>
      </c>
    </row>
    <row r="83" spans="1:7" x14ac:dyDescent="0.25">
      <c r="A83" s="22" t="s">
        <v>307</v>
      </c>
      <c r="B83" s="3" t="s">
        <v>122</v>
      </c>
      <c r="C83" s="6">
        <v>33</v>
      </c>
      <c r="D83" s="6">
        <v>17</v>
      </c>
      <c r="E83" s="68">
        <f t="shared" si="2"/>
        <v>50</v>
      </c>
      <c r="F83" s="37"/>
      <c r="G83" s="100">
        <f t="shared" si="3"/>
        <v>50</v>
      </c>
    </row>
    <row r="84" spans="1:7" x14ac:dyDescent="0.25">
      <c r="A84" s="22" t="s">
        <v>307</v>
      </c>
      <c r="B84" s="3" t="s">
        <v>123</v>
      </c>
      <c r="C84" s="6">
        <v>15</v>
      </c>
      <c r="D84" s="6">
        <v>25</v>
      </c>
      <c r="E84" s="68">
        <f t="shared" si="2"/>
        <v>40</v>
      </c>
      <c r="F84" s="37"/>
      <c r="G84" s="100">
        <f t="shared" si="3"/>
        <v>40</v>
      </c>
    </row>
    <row r="85" spans="1:7" x14ac:dyDescent="0.25">
      <c r="A85" s="22" t="s">
        <v>307</v>
      </c>
      <c r="B85" s="3" t="s">
        <v>124</v>
      </c>
      <c r="C85" s="6">
        <v>47</v>
      </c>
      <c r="D85" s="6">
        <v>27</v>
      </c>
      <c r="E85" s="68">
        <f t="shared" si="2"/>
        <v>74</v>
      </c>
      <c r="F85" s="37"/>
      <c r="G85" s="100">
        <f t="shared" si="3"/>
        <v>74</v>
      </c>
    </row>
    <row r="86" spans="1:7" x14ac:dyDescent="0.25">
      <c r="A86" s="22" t="s">
        <v>307</v>
      </c>
      <c r="B86" s="3" t="s">
        <v>125</v>
      </c>
      <c r="C86" s="6">
        <v>28</v>
      </c>
      <c r="D86" s="6">
        <v>5</v>
      </c>
      <c r="E86" s="68">
        <f t="shared" si="2"/>
        <v>33</v>
      </c>
      <c r="F86" s="37"/>
      <c r="G86" s="100">
        <f t="shared" si="3"/>
        <v>33</v>
      </c>
    </row>
    <row r="87" spans="1:7" x14ac:dyDescent="0.25">
      <c r="A87" s="22" t="s">
        <v>307</v>
      </c>
      <c r="B87" s="3" t="s">
        <v>341</v>
      </c>
      <c r="C87" s="6" t="s">
        <v>306</v>
      </c>
      <c r="D87" s="6" t="s">
        <v>306</v>
      </c>
      <c r="E87" s="68">
        <f t="shared" si="2"/>
        <v>0</v>
      </c>
      <c r="F87" s="68">
        <v>118</v>
      </c>
      <c r="G87" s="100">
        <f t="shared" si="3"/>
        <v>118</v>
      </c>
    </row>
    <row r="88" spans="1:7" x14ac:dyDescent="0.25">
      <c r="A88" s="22" t="s">
        <v>307</v>
      </c>
      <c r="B88" s="3" t="s">
        <v>47</v>
      </c>
      <c r="C88" s="6">
        <v>37</v>
      </c>
      <c r="D88" s="6">
        <v>12</v>
      </c>
      <c r="E88" s="68">
        <f t="shared" si="2"/>
        <v>49</v>
      </c>
      <c r="F88" s="68">
        <v>9</v>
      </c>
      <c r="G88" s="100">
        <f t="shared" si="3"/>
        <v>58</v>
      </c>
    </row>
    <row r="89" spans="1:7" x14ac:dyDescent="0.25">
      <c r="A89" s="15"/>
      <c r="B89" s="41" t="s">
        <v>311</v>
      </c>
      <c r="C89" s="10">
        <f>SUM(C48:C88)</f>
        <v>1371</v>
      </c>
      <c r="D89" s="10">
        <f>SUM(D48:D88)</f>
        <v>1080</v>
      </c>
      <c r="E89" s="28">
        <f>SUM(C89:D89)</f>
        <v>2451</v>
      </c>
      <c r="F89" s="28">
        <f>SUM(F48:F88)</f>
        <v>1042</v>
      </c>
      <c r="G89" s="24">
        <f>SUM(G48:G88)</f>
        <v>3493</v>
      </c>
    </row>
    <row r="90" spans="1:7" x14ac:dyDescent="0.25">
      <c r="A90" s="3" t="s">
        <v>309</v>
      </c>
      <c r="B90" s="3" t="s">
        <v>13</v>
      </c>
      <c r="C90" s="6">
        <v>17</v>
      </c>
      <c r="D90" s="6">
        <v>10</v>
      </c>
      <c r="E90" s="68">
        <f>SUM(C90:D90)</f>
        <v>27</v>
      </c>
      <c r="F90" s="68">
        <v>27</v>
      </c>
      <c r="G90" s="100">
        <f>SUM(E90:F90)</f>
        <v>54</v>
      </c>
    </row>
    <row r="91" spans="1:7" x14ac:dyDescent="0.25">
      <c r="A91" s="22" t="s">
        <v>309</v>
      </c>
      <c r="B91" s="3" t="s">
        <v>80</v>
      </c>
      <c r="C91" s="6">
        <v>13</v>
      </c>
      <c r="D91" s="6">
        <v>4</v>
      </c>
      <c r="E91" s="68">
        <f t="shared" ref="E91:E128" si="4">SUM(C91:D91)</f>
        <v>17</v>
      </c>
      <c r="F91" s="37"/>
      <c r="G91" s="100">
        <f t="shared" ref="G91:G128" si="5">SUM(E91:F91)</f>
        <v>17</v>
      </c>
    </row>
    <row r="92" spans="1:7" x14ac:dyDescent="0.25">
      <c r="A92" s="22" t="s">
        <v>309</v>
      </c>
      <c r="B92" s="3" t="s">
        <v>81</v>
      </c>
      <c r="C92" s="6">
        <v>11</v>
      </c>
      <c r="D92" s="6">
        <v>3</v>
      </c>
      <c r="E92" s="68">
        <f t="shared" si="4"/>
        <v>14</v>
      </c>
      <c r="F92" s="37"/>
      <c r="G92" s="100">
        <f t="shared" si="5"/>
        <v>14</v>
      </c>
    </row>
    <row r="93" spans="1:7" x14ac:dyDescent="0.25">
      <c r="A93" s="22" t="s">
        <v>309</v>
      </c>
      <c r="B93" s="3" t="s">
        <v>82</v>
      </c>
      <c r="C93" s="6">
        <v>17</v>
      </c>
      <c r="D93" s="6">
        <v>6</v>
      </c>
      <c r="E93" s="68">
        <f t="shared" si="4"/>
        <v>23</v>
      </c>
      <c r="F93" s="37"/>
      <c r="G93" s="100">
        <f t="shared" si="5"/>
        <v>23</v>
      </c>
    </row>
    <row r="94" spans="1:7" x14ac:dyDescent="0.25">
      <c r="A94" s="22" t="s">
        <v>309</v>
      </c>
      <c r="B94" s="3" t="s">
        <v>326</v>
      </c>
      <c r="C94" s="6" t="s">
        <v>306</v>
      </c>
      <c r="D94" s="6" t="s">
        <v>306</v>
      </c>
      <c r="E94" s="68">
        <f t="shared" si="4"/>
        <v>0</v>
      </c>
      <c r="F94" s="68">
        <v>6</v>
      </c>
      <c r="G94" s="100">
        <f t="shared" si="5"/>
        <v>6</v>
      </c>
    </row>
    <row r="95" spans="1:7" x14ac:dyDescent="0.25">
      <c r="A95" s="3" t="s">
        <v>309</v>
      </c>
      <c r="B95" s="3" t="s">
        <v>15</v>
      </c>
      <c r="C95" s="6">
        <v>37</v>
      </c>
      <c r="D95" s="6">
        <v>13</v>
      </c>
      <c r="E95" s="68">
        <f t="shared" si="4"/>
        <v>50</v>
      </c>
      <c r="F95" s="68">
        <v>52</v>
      </c>
      <c r="G95" s="100">
        <f t="shared" si="5"/>
        <v>102</v>
      </c>
    </row>
    <row r="96" spans="1:7" x14ac:dyDescent="0.25">
      <c r="A96" s="3" t="s">
        <v>309</v>
      </c>
      <c r="B96" s="3" t="s">
        <v>16</v>
      </c>
      <c r="C96" s="6">
        <v>17</v>
      </c>
      <c r="D96" s="6">
        <v>14</v>
      </c>
      <c r="E96" s="68">
        <f t="shared" si="4"/>
        <v>31</v>
      </c>
      <c r="F96" s="68">
        <v>15</v>
      </c>
      <c r="G96" s="100">
        <f t="shared" si="5"/>
        <v>46</v>
      </c>
    </row>
    <row r="97" spans="1:7" x14ac:dyDescent="0.25">
      <c r="A97" s="22" t="s">
        <v>309</v>
      </c>
      <c r="B97" s="3" t="s">
        <v>17</v>
      </c>
      <c r="C97" s="6">
        <v>12</v>
      </c>
      <c r="D97" s="6">
        <v>3</v>
      </c>
      <c r="E97" s="68">
        <f t="shared" si="4"/>
        <v>15</v>
      </c>
      <c r="F97" s="37"/>
      <c r="G97" s="100">
        <f t="shared" si="5"/>
        <v>15</v>
      </c>
    </row>
    <row r="98" spans="1:7" x14ac:dyDescent="0.25">
      <c r="A98" s="22" t="s">
        <v>309</v>
      </c>
      <c r="B98" s="3" t="s">
        <v>19</v>
      </c>
      <c r="C98" s="6">
        <v>13</v>
      </c>
      <c r="D98" s="6">
        <v>8</v>
      </c>
      <c r="E98" s="68">
        <f t="shared" si="4"/>
        <v>21</v>
      </c>
      <c r="F98" s="68">
        <v>20</v>
      </c>
      <c r="G98" s="100">
        <f t="shared" si="5"/>
        <v>41</v>
      </c>
    </row>
    <row r="99" spans="1:7" x14ac:dyDescent="0.25">
      <c r="A99" s="22" t="s">
        <v>309</v>
      </c>
      <c r="B99" s="3" t="s">
        <v>22</v>
      </c>
      <c r="C99" s="6">
        <v>4</v>
      </c>
      <c r="D99" s="6">
        <v>3</v>
      </c>
      <c r="E99" s="68">
        <f t="shared" si="4"/>
        <v>7</v>
      </c>
      <c r="F99" s="37"/>
      <c r="G99" s="100">
        <f t="shared" si="5"/>
        <v>7</v>
      </c>
    </row>
    <row r="100" spans="1:7" x14ac:dyDescent="0.25">
      <c r="A100" s="22" t="s">
        <v>309</v>
      </c>
      <c r="B100" s="3" t="s">
        <v>24</v>
      </c>
      <c r="C100" s="6">
        <v>15</v>
      </c>
      <c r="D100" s="6">
        <v>10</v>
      </c>
      <c r="E100" s="68">
        <f t="shared" si="4"/>
        <v>25</v>
      </c>
      <c r="F100" s="68">
        <v>20</v>
      </c>
      <c r="G100" s="100">
        <f t="shared" si="5"/>
        <v>45</v>
      </c>
    </row>
    <row r="101" spans="1:7" x14ac:dyDescent="0.25">
      <c r="A101" s="22" t="s">
        <v>309</v>
      </c>
      <c r="B101" s="3" t="s">
        <v>26</v>
      </c>
      <c r="C101" s="6">
        <v>4</v>
      </c>
      <c r="D101" s="6">
        <v>2</v>
      </c>
      <c r="E101" s="68">
        <f t="shared" si="4"/>
        <v>6</v>
      </c>
      <c r="F101" s="37"/>
      <c r="G101" s="100">
        <f t="shared" si="5"/>
        <v>6</v>
      </c>
    </row>
    <row r="102" spans="1:7" x14ac:dyDescent="0.25">
      <c r="A102" s="3" t="s">
        <v>309</v>
      </c>
      <c r="B102" s="3" t="s">
        <v>31</v>
      </c>
      <c r="C102" s="6">
        <v>14</v>
      </c>
      <c r="D102" s="6">
        <v>15</v>
      </c>
      <c r="E102" s="68">
        <f t="shared" si="4"/>
        <v>29</v>
      </c>
      <c r="F102" s="68">
        <v>60</v>
      </c>
      <c r="G102" s="100">
        <f t="shared" si="5"/>
        <v>89</v>
      </c>
    </row>
    <row r="103" spans="1:7" x14ac:dyDescent="0.25">
      <c r="A103" s="22" t="s">
        <v>309</v>
      </c>
      <c r="B103" s="3" t="s">
        <v>32</v>
      </c>
      <c r="C103" s="6">
        <v>8</v>
      </c>
      <c r="D103" s="6">
        <v>8</v>
      </c>
      <c r="E103" s="68">
        <f t="shared" si="4"/>
        <v>16</v>
      </c>
      <c r="F103" s="68">
        <v>19</v>
      </c>
      <c r="G103" s="100">
        <f t="shared" si="5"/>
        <v>35</v>
      </c>
    </row>
    <row r="104" spans="1:7" x14ac:dyDescent="0.25">
      <c r="A104" s="22" t="s">
        <v>309</v>
      </c>
      <c r="B104" s="3" t="s">
        <v>33</v>
      </c>
      <c r="C104" s="6">
        <v>36</v>
      </c>
      <c r="D104" s="6">
        <v>19</v>
      </c>
      <c r="E104" s="68">
        <f t="shared" si="4"/>
        <v>55</v>
      </c>
      <c r="F104" s="68">
        <v>69</v>
      </c>
      <c r="G104" s="100">
        <f t="shared" si="5"/>
        <v>124</v>
      </c>
    </row>
    <row r="105" spans="1:7" x14ac:dyDescent="0.25">
      <c r="A105" s="3" t="s">
        <v>309</v>
      </c>
      <c r="B105" s="3" t="s">
        <v>36</v>
      </c>
      <c r="C105" s="6">
        <v>9</v>
      </c>
      <c r="D105" s="6">
        <v>8</v>
      </c>
      <c r="E105" s="68">
        <f t="shared" si="4"/>
        <v>17</v>
      </c>
      <c r="F105" s="68">
        <v>3</v>
      </c>
      <c r="G105" s="100">
        <f t="shared" si="5"/>
        <v>20</v>
      </c>
    </row>
    <row r="106" spans="1:7" x14ac:dyDescent="0.25">
      <c r="A106" s="22" t="s">
        <v>309</v>
      </c>
      <c r="B106" s="3" t="s">
        <v>42</v>
      </c>
      <c r="C106" s="6">
        <v>2</v>
      </c>
      <c r="D106" s="6">
        <v>2</v>
      </c>
      <c r="E106" s="68">
        <f t="shared" si="4"/>
        <v>4</v>
      </c>
      <c r="F106" s="68">
        <v>22</v>
      </c>
      <c r="G106" s="100">
        <f t="shared" si="5"/>
        <v>26</v>
      </c>
    </row>
    <row r="107" spans="1:7" x14ac:dyDescent="0.25">
      <c r="A107" s="3" t="s">
        <v>309</v>
      </c>
      <c r="B107" s="3" t="s">
        <v>107</v>
      </c>
      <c r="C107" s="6">
        <v>20</v>
      </c>
      <c r="D107" s="6">
        <v>1</v>
      </c>
      <c r="E107" s="68">
        <f t="shared" si="4"/>
        <v>21</v>
      </c>
      <c r="F107" s="37"/>
      <c r="G107" s="100">
        <f t="shared" si="5"/>
        <v>21</v>
      </c>
    </row>
    <row r="108" spans="1:7" x14ac:dyDescent="0.25">
      <c r="A108" s="3" t="s">
        <v>309</v>
      </c>
      <c r="B108" s="3" t="s">
        <v>108</v>
      </c>
      <c r="C108" s="6">
        <v>33</v>
      </c>
      <c r="D108" s="6">
        <v>28</v>
      </c>
      <c r="E108" s="68">
        <f t="shared" si="4"/>
        <v>61</v>
      </c>
      <c r="F108" s="37"/>
      <c r="G108" s="100">
        <f t="shared" si="5"/>
        <v>61</v>
      </c>
    </row>
    <row r="109" spans="1:7" x14ac:dyDescent="0.25">
      <c r="A109" s="3" t="s">
        <v>309</v>
      </c>
      <c r="B109" s="3" t="s">
        <v>109</v>
      </c>
      <c r="C109" s="6">
        <v>11</v>
      </c>
      <c r="D109" s="6">
        <v>9</v>
      </c>
      <c r="E109" s="68">
        <f t="shared" si="4"/>
        <v>20</v>
      </c>
      <c r="F109" s="37"/>
      <c r="G109" s="100">
        <f t="shared" si="5"/>
        <v>20</v>
      </c>
    </row>
    <row r="110" spans="1:7" x14ac:dyDescent="0.25">
      <c r="A110" s="3" t="s">
        <v>309</v>
      </c>
      <c r="B110" s="3" t="s">
        <v>335</v>
      </c>
      <c r="C110" s="6" t="s">
        <v>306</v>
      </c>
      <c r="D110" s="6" t="s">
        <v>306</v>
      </c>
      <c r="E110" s="68">
        <f t="shared" si="4"/>
        <v>0</v>
      </c>
      <c r="F110" s="68">
        <v>186</v>
      </c>
      <c r="G110" s="100">
        <f t="shared" si="5"/>
        <v>186</v>
      </c>
    </row>
    <row r="111" spans="1:7" x14ac:dyDescent="0.25">
      <c r="A111" s="3" t="s">
        <v>309</v>
      </c>
      <c r="B111" s="3" t="s">
        <v>44</v>
      </c>
      <c r="C111" s="6">
        <v>24</v>
      </c>
      <c r="D111" s="6">
        <v>11</v>
      </c>
      <c r="E111" s="68">
        <f t="shared" si="4"/>
        <v>35</v>
      </c>
      <c r="F111" s="68">
        <v>13</v>
      </c>
      <c r="G111" s="100">
        <f t="shared" si="5"/>
        <v>48</v>
      </c>
    </row>
    <row r="112" spans="1:7" x14ac:dyDescent="0.25">
      <c r="A112" s="3" t="s">
        <v>309</v>
      </c>
      <c r="B112" s="3" t="s">
        <v>110</v>
      </c>
      <c r="C112" s="6">
        <v>8</v>
      </c>
      <c r="D112" s="6">
        <v>5</v>
      </c>
      <c r="E112" s="68">
        <f t="shared" si="4"/>
        <v>13</v>
      </c>
      <c r="F112" s="37"/>
      <c r="G112" s="100">
        <f t="shared" si="5"/>
        <v>13</v>
      </c>
    </row>
    <row r="113" spans="1:7" x14ac:dyDescent="0.25">
      <c r="A113" s="3" t="s">
        <v>309</v>
      </c>
      <c r="B113" s="3" t="s">
        <v>111</v>
      </c>
      <c r="C113" s="6">
        <v>10</v>
      </c>
      <c r="D113" s="6">
        <v>7</v>
      </c>
      <c r="E113" s="68">
        <f t="shared" si="4"/>
        <v>17</v>
      </c>
      <c r="F113" s="37"/>
      <c r="G113" s="100">
        <f t="shared" si="5"/>
        <v>17</v>
      </c>
    </row>
    <row r="114" spans="1:7" x14ac:dyDescent="0.25">
      <c r="A114" s="3" t="s">
        <v>309</v>
      </c>
      <c r="B114" s="3" t="s">
        <v>112</v>
      </c>
      <c r="C114" s="6">
        <v>23</v>
      </c>
      <c r="D114" s="6">
        <v>7</v>
      </c>
      <c r="E114" s="68">
        <f t="shared" si="4"/>
        <v>30</v>
      </c>
      <c r="F114" s="37"/>
      <c r="G114" s="100">
        <f t="shared" si="5"/>
        <v>30</v>
      </c>
    </row>
    <row r="115" spans="1:7" x14ac:dyDescent="0.25">
      <c r="A115" s="3" t="s">
        <v>309</v>
      </c>
      <c r="B115" s="3" t="s">
        <v>113</v>
      </c>
      <c r="C115" s="6">
        <v>7</v>
      </c>
      <c r="D115" s="6">
        <v>9</v>
      </c>
      <c r="E115" s="68">
        <f t="shared" si="4"/>
        <v>16</v>
      </c>
      <c r="F115" s="37"/>
      <c r="G115" s="100">
        <f t="shared" si="5"/>
        <v>16</v>
      </c>
    </row>
    <row r="116" spans="1:7" x14ac:dyDescent="0.25">
      <c r="A116" s="3" t="s">
        <v>309</v>
      </c>
      <c r="B116" s="3" t="s">
        <v>336</v>
      </c>
      <c r="C116" s="6" t="s">
        <v>306</v>
      </c>
      <c r="D116" s="6" t="s">
        <v>306</v>
      </c>
      <c r="E116" s="68">
        <f t="shared" si="4"/>
        <v>0</v>
      </c>
      <c r="F116" s="68">
        <v>10</v>
      </c>
      <c r="G116" s="100">
        <f t="shared" si="5"/>
        <v>10</v>
      </c>
    </row>
    <row r="117" spans="1:7" x14ac:dyDescent="0.25">
      <c r="A117" s="3" t="s">
        <v>309</v>
      </c>
      <c r="B117" s="3" t="s">
        <v>114</v>
      </c>
      <c r="C117" s="6">
        <v>11</v>
      </c>
      <c r="D117" s="6">
        <v>6</v>
      </c>
      <c r="E117" s="68">
        <f t="shared" si="4"/>
        <v>17</v>
      </c>
      <c r="F117" s="37"/>
      <c r="G117" s="100">
        <f t="shared" si="5"/>
        <v>17</v>
      </c>
    </row>
    <row r="118" spans="1:7" x14ac:dyDescent="0.25">
      <c r="A118" s="3" t="s">
        <v>309</v>
      </c>
      <c r="B118" s="3" t="s">
        <v>115</v>
      </c>
      <c r="C118" s="6">
        <v>11</v>
      </c>
      <c r="D118" s="6">
        <v>7</v>
      </c>
      <c r="E118" s="68">
        <f t="shared" si="4"/>
        <v>18</v>
      </c>
      <c r="F118" s="37"/>
      <c r="G118" s="100">
        <f t="shared" si="5"/>
        <v>18</v>
      </c>
    </row>
    <row r="119" spans="1:7" x14ac:dyDescent="0.25">
      <c r="A119" s="3" t="s">
        <v>309</v>
      </c>
      <c r="B119" s="3" t="s">
        <v>116</v>
      </c>
      <c r="C119" s="6">
        <v>14</v>
      </c>
      <c r="D119" s="6">
        <v>17</v>
      </c>
      <c r="E119" s="68">
        <f t="shared" si="4"/>
        <v>31</v>
      </c>
      <c r="F119" s="37"/>
      <c r="G119" s="100">
        <f t="shared" si="5"/>
        <v>31</v>
      </c>
    </row>
    <row r="120" spans="1:7" x14ac:dyDescent="0.25">
      <c r="A120" s="3" t="s">
        <v>309</v>
      </c>
      <c r="B120" s="3" t="s">
        <v>337</v>
      </c>
      <c r="C120" s="6" t="s">
        <v>306</v>
      </c>
      <c r="D120" s="6" t="s">
        <v>306</v>
      </c>
      <c r="E120" s="68">
        <f t="shared" si="4"/>
        <v>0</v>
      </c>
      <c r="F120" s="68">
        <v>133</v>
      </c>
      <c r="G120" s="100">
        <f t="shared" si="5"/>
        <v>133</v>
      </c>
    </row>
    <row r="121" spans="1:7" x14ac:dyDescent="0.25">
      <c r="A121" s="3" t="s">
        <v>309</v>
      </c>
      <c r="B121" s="3" t="s">
        <v>117</v>
      </c>
      <c r="C121" s="6">
        <v>12</v>
      </c>
      <c r="D121" s="6">
        <v>15</v>
      </c>
      <c r="E121" s="68">
        <f t="shared" si="4"/>
        <v>27</v>
      </c>
      <c r="F121" s="37"/>
      <c r="G121" s="100">
        <f t="shared" si="5"/>
        <v>27</v>
      </c>
    </row>
    <row r="122" spans="1:7" x14ac:dyDescent="0.25">
      <c r="A122" s="3" t="s">
        <v>309</v>
      </c>
      <c r="B122" s="3" t="s">
        <v>118</v>
      </c>
      <c r="C122" s="6">
        <v>32</v>
      </c>
      <c r="D122" s="6">
        <v>30</v>
      </c>
      <c r="E122" s="68">
        <f t="shared" si="4"/>
        <v>62</v>
      </c>
      <c r="F122" s="37"/>
      <c r="G122" s="100">
        <f t="shared" si="5"/>
        <v>62</v>
      </c>
    </row>
    <row r="123" spans="1:7" x14ac:dyDescent="0.25">
      <c r="A123" s="3" t="s">
        <v>309</v>
      </c>
      <c r="B123" s="3" t="s">
        <v>338</v>
      </c>
      <c r="C123" s="6" t="s">
        <v>306</v>
      </c>
      <c r="D123" s="6" t="s">
        <v>306</v>
      </c>
      <c r="E123" s="68">
        <f t="shared" si="4"/>
        <v>0</v>
      </c>
      <c r="F123" s="68">
        <v>532</v>
      </c>
      <c r="G123" s="100">
        <f t="shared" si="5"/>
        <v>532</v>
      </c>
    </row>
    <row r="124" spans="1:7" x14ac:dyDescent="0.25">
      <c r="A124" s="3" t="s">
        <v>309</v>
      </c>
      <c r="B124" s="3" t="s">
        <v>46</v>
      </c>
      <c r="C124" s="6">
        <v>5</v>
      </c>
      <c r="D124" s="6">
        <v>7</v>
      </c>
      <c r="E124" s="68">
        <f t="shared" si="4"/>
        <v>12</v>
      </c>
      <c r="F124" s="37"/>
      <c r="G124" s="100">
        <f t="shared" si="5"/>
        <v>12</v>
      </c>
    </row>
    <row r="125" spans="1:7" x14ac:dyDescent="0.25">
      <c r="A125" s="3" t="s">
        <v>309</v>
      </c>
      <c r="B125" s="3" t="s">
        <v>119</v>
      </c>
      <c r="C125" s="6">
        <v>13</v>
      </c>
      <c r="D125" s="6">
        <v>13</v>
      </c>
      <c r="E125" s="68">
        <f t="shared" si="4"/>
        <v>26</v>
      </c>
      <c r="F125" s="37"/>
      <c r="G125" s="100">
        <f t="shared" si="5"/>
        <v>26</v>
      </c>
    </row>
    <row r="126" spans="1:7" x14ac:dyDescent="0.25">
      <c r="A126" s="3" t="s">
        <v>309</v>
      </c>
      <c r="B126" s="3" t="s">
        <v>120</v>
      </c>
      <c r="C126" s="6">
        <v>8</v>
      </c>
      <c r="D126" s="6">
        <v>2</v>
      </c>
      <c r="E126" s="68">
        <f t="shared" si="4"/>
        <v>10</v>
      </c>
      <c r="F126" s="37"/>
      <c r="G126" s="100">
        <f t="shared" si="5"/>
        <v>10</v>
      </c>
    </row>
    <row r="127" spans="1:7" x14ac:dyDescent="0.25">
      <c r="A127" s="3" t="s">
        <v>309</v>
      </c>
      <c r="B127" s="3" t="s">
        <v>121</v>
      </c>
      <c r="C127" s="6">
        <v>16</v>
      </c>
      <c r="D127" s="6">
        <v>21</v>
      </c>
      <c r="E127" s="68">
        <f t="shared" si="4"/>
        <v>37</v>
      </c>
      <c r="F127" s="37"/>
      <c r="G127" s="100">
        <f t="shared" si="5"/>
        <v>37</v>
      </c>
    </row>
    <row r="128" spans="1:7" x14ac:dyDescent="0.25">
      <c r="A128" s="3" t="s">
        <v>309</v>
      </c>
      <c r="B128" s="3" t="s">
        <v>340</v>
      </c>
      <c r="C128" s="6" t="s">
        <v>306</v>
      </c>
      <c r="D128" s="6" t="s">
        <v>306</v>
      </c>
      <c r="E128" s="68">
        <f t="shared" si="4"/>
        <v>0</v>
      </c>
      <c r="F128" s="68">
        <v>29</v>
      </c>
      <c r="G128" s="100">
        <f t="shared" si="5"/>
        <v>29</v>
      </c>
    </row>
    <row r="129" spans="1:7" x14ac:dyDescent="0.25">
      <c r="A129" s="23"/>
      <c r="B129" s="41" t="s">
        <v>310</v>
      </c>
      <c r="C129" s="10">
        <f>SUM(C90:C128)</f>
        <v>487</v>
      </c>
      <c r="D129" s="10">
        <f>SUM(D90:D128)</f>
        <v>323</v>
      </c>
      <c r="E129" s="28">
        <f>SUM(C129:D129)</f>
        <v>810</v>
      </c>
      <c r="F129" s="28">
        <f>SUM(F90:F128)</f>
        <v>1216</v>
      </c>
      <c r="G129" s="24">
        <f>SUM(G90:G128)</f>
        <v>2026</v>
      </c>
    </row>
    <row r="130" spans="1:7" x14ac:dyDescent="0.25">
      <c r="A130" s="21"/>
      <c r="B130" s="21"/>
      <c r="E130" s="21"/>
      <c r="F130" s="21"/>
    </row>
  </sheetData>
  <sortState ref="A2:F130">
    <sortCondition ref="A4:A130"/>
    <sortCondition ref="B4:B130"/>
  </sortState>
  <mergeCells count="2">
    <mergeCell ref="L1:P1"/>
    <mergeCell ref="R1:V1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0"/>
  <sheetViews>
    <sheetView workbookViewId="0">
      <selection activeCell="F22" sqref="F22"/>
    </sheetView>
  </sheetViews>
  <sheetFormatPr defaultRowHeight="15" x14ac:dyDescent="0.25"/>
  <cols>
    <col min="1" max="1" width="7.85546875" style="55" bestFit="1" customWidth="1"/>
    <col min="2" max="2" width="39.42578125" style="55" bestFit="1" customWidth="1"/>
    <col min="3" max="3" width="7.5703125" style="151" bestFit="1" customWidth="1"/>
    <col min="6" max="6" width="39.42578125" bestFit="1" customWidth="1"/>
  </cols>
  <sheetData>
    <row r="1" spans="1:7" s="5" customFormat="1" ht="121.5" customHeight="1" x14ac:dyDescent="0.25">
      <c r="A1" s="16" t="s">
        <v>0</v>
      </c>
      <c r="B1" s="13" t="s">
        <v>1</v>
      </c>
      <c r="C1" s="149" t="s">
        <v>66</v>
      </c>
    </row>
    <row r="2" spans="1:7" x14ac:dyDescent="0.25">
      <c r="A2" s="20" t="s">
        <v>126</v>
      </c>
      <c r="B2" s="14" t="s">
        <v>315</v>
      </c>
      <c r="C2" s="144">
        <f>SUM(C39,C76,C110)</f>
        <v>648</v>
      </c>
      <c r="F2" s="7"/>
      <c r="G2" s="8"/>
    </row>
    <row r="3" spans="1:7" s="5" customFormat="1" x14ac:dyDescent="0.25">
      <c r="A3" s="22" t="s">
        <v>308</v>
      </c>
      <c r="B3" s="3" t="s">
        <v>289</v>
      </c>
      <c r="C3" s="143">
        <v>4</v>
      </c>
      <c r="D3"/>
      <c r="E3"/>
      <c r="F3" s="7"/>
      <c r="G3" s="8"/>
    </row>
    <row r="4" spans="1:7" x14ac:dyDescent="0.25">
      <c r="A4" s="22" t="s">
        <v>308</v>
      </c>
      <c r="B4" s="3" t="s">
        <v>290</v>
      </c>
      <c r="C4" s="143">
        <v>3</v>
      </c>
      <c r="F4" s="7"/>
      <c r="G4" s="8"/>
    </row>
    <row r="5" spans="1:7" x14ac:dyDescent="0.25">
      <c r="A5" s="22" t="s">
        <v>308</v>
      </c>
      <c r="B5" s="3" t="s">
        <v>3</v>
      </c>
      <c r="C5" s="143">
        <v>6</v>
      </c>
      <c r="F5" s="7"/>
      <c r="G5" s="8"/>
    </row>
    <row r="6" spans="1:7" x14ac:dyDescent="0.25">
      <c r="A6" s="22" t="s">
        <v>308</v>
      </c>
      <c r="B6" s="3" t="s">
        <v>5</v>
      </c>
      <c r="C6" s="143">
        <v>11</v>
      </c>
      <c r="F6" s="7"/>
      <c r="G6" s="8"/>
    </row>
    <row r="7" spans="1:7" x14ac:dyDescent="0.25">
      <c r="A7" s="22" t="s">
        <v>308</v>
      </c>
      <c r="B7" s="3" t="s">
        <v>69</v>
      </c>
      <c r="C7" s="143">
        <v>4</v>
      </c>
      <c r="G7" s="8"/>
    </row>
    <row r="8" spans="1:7" x14ac:dyDescent="0.25">
      <c r="A8" s="22" t="s">
        <v>308</v>
      </c>
      <c r="B8" s="3" t="s">
        <v>70</v>
      </c>
      <c r="C8" s="143">
        <v>7</v>
      </c>
      <c r="G8" s="8"/>
    </row>
    <row r="9" spans="1:7" x14ac:dyDescent="0.25">
      <c r="A9" s="22" t="s">
        <v>308</v>
      </c>
      <c r="B9" s="3" t="s">
        <v>71</v>
      </c>
      <c r="C9" s="143">
        <v>12</v>
      </c>
      <c r="G9" s="8"/>
    </row>
    <row r="10" spans="1:7" x14ac:dyDescent="0.25">
      <c r="A10" s="22" t="s">
        <v>308</v>
      </c>
      <c r="B10" s="3" t="s">
        <v>72</v>
      </c>
      <c r="C10" s="143">
        <v>6</v>
      </c>
      <c r="G10" s="8"/>
    </row>
    <row r="11" spans="1:7" x14ac:dyDescent="0.25">
      <c r="A11" s="3" t="s">
        <v>308</v>
      </c>
      <c r="B11" s="3" t="s">
        <v>73</v>
      </c>
      <c r="C11" s="143">
        <v>11</v>
      </c>
      <c r="F11" s="7"/>
      <c r="G11" s="8"/>
    </row>
    <row r="12" spans="1:7" x14ac:dyDescent="0.25">
      <c r="A12" s="3" t="s">
        <v>308</v>
      </c>
      <c r="B12" s="3" t="s">
        <v>74</v>
      </c>
      <c r="C12" s="143">
        <v>7</v>
      </c>
      <c r="F12" s="7"/>
      <c r="G12" s="8"/>
    </row>
    <row r="13" spans="1:7" x14ac:dyDescent="0.25">
      <c r="A13" s="3" t="s">
        <v>308</v>
      </c>
      <c r="B13" s="3" t="s">
        <v>10</v>
      </c>
      <c r="C13" s="143">
        <v>15</v>
      </c>
      <c r="F13" s="7"/>
      <c r="G13" s="8"/>
    </row>
    <row r="14" spans="1:7" x14ac:dyDescent="0.25">
      <c r="A14" s="22" t="s">
        <v>308</v>
      </c>
      <c r="B14" s="3" t="s">
        <v>75</v>
      </c>
      <c r="C14" s="143">
        <v>4</v>
      </c>
      <c r="F14" s="55"/>
      <c r="G14" s="8"/>
    </row>
    <row r="15" spans="1:7" x14ac:dyDescent="0.25">
      <c r="A15" s="22" t="s">
        <v>308</v>
      </c>
      <c r="B15" s="3" t="s">
        <v>76</v>
      </c>
      <c r="C15" s="143">
        <v>5</v>
      </c>
      <c r="F15" s="55"/>
      <c r="G15" s="8"/>
    </row>
    <row r="16" spans="1:7" x14ac:dyDescent="0.25">
      <c r="A16" s="22" t="s">
        <v>308</v>
      </c>
      <c r="B16" s="3" t="s">
        <v>14</v>
      </c>
      <c r="C16" s="143">
        <v>5</v>
      </c>
      <c r="F16" s="55"/>
      <c r="G16" s="8"/>
    </row>
    <row r="17" spans="1:7" x14ac:dyDescent="0.25">
      <c r="A17" s="22" t="s">
        <v>308</v>
      </c>
      <c r="B17" s="3" t="s">
        <v>20</v>
      </c>
      <c r="C17" s="143">
        <v>5</v>
      </c>
      <c r="F17" s="7"/>
      <c r="G17" s="8"/>
    </row>
    <row r="18" spans="1:7" x14ac:dyDescent="0.25">
      <c r="A18" s="22" t="s">
        <v>308</v>
      </c>
      <c r="B18" s="3" t="s">
        <v>21</v>
      </c>
      <c r="C18" s="143">
        <v>7</v>
      </c>
      <c r="F18" s="55"/>
      <c r="G18" s="55"/>
    </row>
    <row r="19" spans="1:7" x14ac:dyDescent="0.25">
      <c r="A19" s="22" t="s">
        <v>308</v>
      </c>
      <c r="B19" s="3" t="s">
        <v>25</v>
      </c>
      <c r="C19" s="143">
        <v>7</v>
      </c>
      <c r="F19" s="7"/>
      <c r="G19" s="8"/>
    </row>
    <row r="20" spans="1:7" x14ac:dyDescent="0.25">
      <c r="A20" s="22" t="s">
        <v>308</v>
      </c>
      <c r="B20" s="3" t="s">
        <v>30</v>
      </c>
      <c r="C20" s="143">
        <v>7</v>
      </c>
      <c r="F20" s="7"/>
      <c r="G20" s="8"/>
    </row>
    <row r="21" spans="1:7" x14ac:dyDescent="0.25">
      <c r="A21" s="22" t="s">
        <v>308</v>
      </c>
      <c r="B21" s="3" t="s">
        <v>88</v>
      </c>
      <c r="C21" s="143">
        <v>6</v>
      </c>
      <c r="F21" s="7"/>
      <c r="G21" s="8"/>
    </row>
    <row r="22" spans="1:7" x14ac:dyDescent="0.25">
      <c r="A22" s="22" t="s">
        <v>308</v>
      </c>
      <c r="B22" s="3" t="s">
        <v>89</v>
      </c>
      <c r="C22" s="143">
        <v>6</v>
      </c>
      <c r="F22" s="7"/>
      <c r="G22" s="8"/>
    </row>
    <row r="23" spans="1:7" x14ac:dyDescent="0.25">
      <c r="A23" s="4" t="s">
        <v>308</v>
      </c>
      <c r="B23" s="3" t="s">
        <v>90</v>
      </c>
      <c r="C23" s="143">
        <v>5</v>
      </c>
      <c r="F23" s="7"/>
      <c r="G23" s="8"/>
    </row>
    <row r="24" spans="1:7" x14ac:dyDescent="0.25">
      <c r="A24" s="4" t="s">
        <v>308</v>
      </c>
      <c r="B24" s="3" t="s">
        <v>91</v>
      </c>
      <c r="C24" s="143">
        <v>6</v>
      </c>
      <c r="F24" s="7"/>
      <c r="G24" s="8"/>
    </row>
    <row r="25" spans="1:7" x14ac:dyDescent="0.25">
      <c r="A25" s="4" t="s">
        <v>308</v>
      </c>
      <c r="B25" s="3" t="s">
        <v>92</v>
      </c>
      <c r="C25" s="143">
        <v>2</v>
      </c>
      <c r="F25" s="7"/>
      <c r="G25" s="8"/>
    </row>
    <row r="26" spans="1:7" x14ac:dyDescent="0.25">
      <c r="A26" s="4" t="s">
        <v>308</v>
      </c>
      <c r="B26" s="3" t="s">
        <v>93</v>
      </c>
      <c r="C26" s="143">
        <v>5</v>
      </c>
      <c r="F26" s="7"/>
      <c r="G26" s="8"/>
    </row>
    <row r="27" spans="1:7" x14ac:dyDescent="0.25">
      <c r="A27" s="4" t="s">
        <v>308</v>
      </c>
      <c r="B27" s="3" t="s">
        <v>94</v>
      </c>
      <c r="C27" s="143">
        <v>3</v>
      </c>
      <c r="F27" s="7"/>
      <c r="G27" s="8"/>
    </row>
    <row r="28" spans="1:7" x14ac:dyDescent="0.25">
      <c r="A28" s="4" t="s">
        <v>308</v>
      </c>
      <c r="B28" s="3" t="s">
        <v>95</v>
      </c>
      <c r="C28" s="143">
        <v>4</v>
      </c>
      <c r="F28" s="7"/>
      <c r="G28" s="8"/>
    </row>
    <row r="29" spans="1:7" x14ac:dyDescent="0.25">
      <c r="A29" s="4" t="s">
        <v>308</v>
      </c>
      <c r="B29" s="3" t="s">
        <v>96</v>
      </c>
      <c r="C29" s="143">
        <v>3</v>
      </c>
      <c r="F29" s="7"/>
      <c r="G29" s="8"/>
    </row>
    <row r="30" spans="1:7" x14ac:dyDescent="0.25">
      <c r="A30" s="3" t="s">
        <v>308</v>
      </c>
      <c r="B30" s="3" t="s">
        <v>35</v>
      </c>
      <c r="C30" s="143">
        <v>7</v>
      </c>
      <c r="F30" s="7"/>
      <c r="G30" s="8"/>
    </row>
    <row r="31" spans="1:7" x14ac:dyDescent="0.25">
      <c r="A31" s="22" t="s">
        <v>308</v>
      </c>
      <c r="B31" s="3" t="s">
        <v>37</v>
      </c>
      <c r="C31" s="143">
        <v>12</v>
      </c>
      <c r="F31" s="7"/>
      <c r="G31" s="8"/>
    </row>
    <row r="32" spans="1:7" x14ac:dyDescent="0.25">
      <c r="A32" s="22" t="s">
        <v>308</v>
      </c>
      <c r="B32" s="3" t="s">
        <v>38</v>
      </c>
      <c r="C32" s="143">
        <v>3</v>
      </c>
      <c r="F32" s="7"/>
      <c r="G32" s="8"/>
    </row>
    <row r="33" spans="1:7" x14ac:dyDescent="0.25">
      <c r="A33" s="22" t="s">
        <v>308</v>
      </c>
      <c r="B33" s="3" t="s">
        <v>97</v>
      </c>
      <c r="C33" s="143">
        <v>5</v>
      </c>
      <c r="F33" s="7"/>
      <c r="G33" s="8"/>
    </row>
    <row r="34" spans="1:7" x14ac:dyDescent="0.25">
      <c r="A34" s="22" t="s">
        <v>308</v>
      </c>
      <c r="B34" s="3" t="s">
        <v>98</v>
      </c>
      <c r="C34" s="143">
        <v>6</v>
      </c>
      <c r="F34" s="7"/>
      <c r="G34" s="8"/>
    </row>
    <row r="35" spans="1:7" x14ac:dyDescent="0.25">
      <c r="A35" s="22" t="s">
        <v>308</v>
      </c>
      <c r="B35" s="3" t="s">
        <v>99</v>
      </c>
      <c r="C35" s="143">
        <v>7</v>
      </c>
      <c r="F35" s="7"/>
      <c r="G35" s="8"/>
    </row>
    <row r="36" spans="1:7" x14ac:dyDescent="0.25">
      <c r="A36" s="22" t="s">
        <v>308</v>
      </c>
      <c r="B36" s="3" t="s">
        <v>100</v>
      </c>
      <c r="C36" s="143">
        <v>8</v>
      </c>
      <c r="F36" s="7"/>
      <c r="G36" s="8"/>
    </row>
    <row r="37" spans="1:7" x14ac:dyDescent="0.25">
      <c r="A37" s="22" t="s">
        <v>308</v>
      </c>
      <c r="B37" s="3" t="s">
        <v>40</v>
      </c>
      <c r="C37" s="143">
        <v>16</v>
      </c>
      <c r="F37" s="55"/>
      <c r="G37" s="55"/>
    </row>
    <row r="38" spans="1:7" x14ac:dyDescent="0.25">
      <c r="A38" s="22" t="s">
        <v>308</v>
      </c>
      <c r="B38" s="3" t="s">
        <v>43</v>
      </c>
      <c r="C38" s="143">
        <v>6</v>
      </c>
      <c r="F38" s="7"/>
      <c r="G38" s="8"/>
    </row>
    <row r="39" spans="1:7" x14ac:dyDescent="0.25">
      <c r="A39" s="15"/>
      <c r="B39" s="12" t="s">
        <v>312</v>
      </c>
      <c r="C39" s="23">
        <f>SUM(C3:C38)</f>
        <v>236</v>
      </c>
      <c r="F39" s="7"/>
      <c r="G39" s="8"/>
    </row>
    <row r="40" spans="1:7" x14ac:dyDescent="0.25">
      <c r="A40" s="22" t="s">
        <v>307</v>
      </c>
      <c r="B40" s="3" t="s">
        <v>2</v>
      </c>
      <c r="C40" s="143">
        <v>4</v>
      </c>
      <c r="F40" s="7"/>
      <c r="G40" s="8"/>
    </row>
    <row r="41" spans="1:7" x14ac:dyDescent="0.25">
      <c r="A41" s="22" t="s">
        <v>307</v>
      </c>
      <c r="B41" s="3" t="s">
        <v>4</v>
      </c>
      <c r="C41" s="143">
        <v>6</v>
      </c>
      <c r="F41" s="7"/>
      <c r="G41" s="8"/>
    </row>
    <row r="42" spans="1:7" x14ac:dyDescent="0.25">
      <c r="A42" s="22" t="s">
        <v>307</v>
      </c>
      <c r="B42" s="3" t="s">
        <v>6</v>
      </c>
      <c r="C42" s="143">
        <v>5</v>
      </c>
      <c r="F42" s="7"/>
      <c r="G42" s="8"/>
    </row>
    <row r="43" spans="1:7" x14ac:dyDescent="0.25">
      <c r="A43" s="22" t="s">
        <v>307</v>
      </c>
      <c r="B43" s="3" t="s">
        <v>7</v>
      </c>
      <c r="C43" s="143">
        <v>2</v>
      </c>
      <c r="F43" s="7"/>
      <c r="G43" s="8"/>
    </row>
    <row r="44" spans="1:7" x14ac:dyDescent="0.25">
      <c r="A44" s="22" t="s">
        <v>307</v>
      </c>
      <c r="B44" s="3" t="s">
        <v>8</v>
      </c>
      <c r="C44" s="143">
        <v>6</v>
      </c>
      <c r="F44" s="7"/>
      <c r="G44" s="8"/>
    </row>
    <row r="45" spans="1:7" x14ac:dyDescent="0.25">
      <c r="A45" s="3" t="s">
        <v>307</v>
      </c>
      <c r="B45" s="3" t="s">
        <v>9</v>
      </c>
      <c r="C45" s="143">
        <v>2</v>
      </c>
      <c r="F45" s="7"/>
      <c r="G45" s="8"/>
    </row>
    <row r="46" spans="1:7" x14ac:dyDescent="0.25">
      <c r="A46" s="22" t="s">
        <v>307</v>
      </c>
      <c r="B46" s="3" t="s">
        <v>11</v>
      </c>
      <c r="C46" s="143">
        <v>7</v>
      </c>
      <c r="F46" s="7"/>
      <c r="G46" s="8"/>
    </row>
    <row r="47" spans="1:7" x14ac:dyDescent="0.25">
      <c r="A47" s="22" t="s">
        <v>307</v>
      </c>
      <c r="B47" s="3" t="s">
        <v>12</v>
      </c>
      <c r="C47" s="143">
        <v>10</v>
      </c>
      <c r="F47" s="7"/>
      <c r="G47" s="8"/>
    </row>
    <row r="48" spans="1:7" x14ac:dyDescent="0.25">
      <c r="A48" s="3" t="s">
        <v>307</v>
      </c>
      <c r="B48" s="3" t="s">
        <v>77</v>
      </c>
      <c r="C48" s="143">
        <v>5</v>
      </c>
      <c r="F48" s="7"/>
      <c r="G48" s="8"/>
    </row>
    <row r="49" spans="1:7" x14ac:dyDescent="0.25">
      <c r="A49" s="3" t="s">
        <v>307</v>
      </c>
      <c r="B49" s="3" t="s">
        <v>78</v>
      </c>
      <c r="C49" s="143">
        <v>9</v>
      </c>
      <c r="F49" s="7"/>
      <c r="G49" s="8"/>
    </row>
    <row r="50" spans="1:7" x14ac:dyDescent="0.25">
      <c r="A50" s="3" t="s">
        <v>307</v>
      </c>
      <c r="B50" s="3" t="s">
        <v>79</v>
      </c>
      <c r="C50" s="143">
        <v>7</v>
      </c>
      <c r="F50" s="7"/>
      <c r="G50" s="8"/>
    </row>
    <row r="51" spans="1:7" x14ac:dyDescent="0.25">
      <c r="A51" s="22" t="s">
        <v>307</v>
      </c>
      <c r="B51" s="3" t="s">
        <v>18</v>
      </c>
      <c r="C51" s="143">
        <v>7</v>
      </c>
      <c r="F51" s="7"/>
      <c r="G51" s="8"/>
    </row>
    <row r="52" spans="1:7" x14ac:dyDescent="0.25">
      <c r="A52" s="22" t="s">
        <v>307</v>
      </c>
      <c r="B52" s="3" t="s">
        <v>23</v>
      </c>
      <c r="C52" s="143">
        <v>19</v>
      </c>
      <c r="F52" s="7"/>
      <c r="G52" s="8"/>
    </row>
    <row r="53" spans="1:7" x14ac:dyDescent="0.25">
      <c r="A53" s="22" t="s">
        <v>307</v>
      </c>
      <c r="B53" s="3" t="s">
        <v>27</v>
      </c>
      <c r="C53" s="143">
        <v>13</v>
      </c>
      <c r="F53" s="7"/>
      <c r="G53" s="8"/>
    </row>
    <row r="54" spans="1:7" x14ac:dyDescent="0.25">
      <c r="A54" s="22" t="s">
        <v>307</v>
      </c>
      <c r="B54" s="3" t="s">
        <v>28</v>
      </c>
      <c r="C54" s="143">
        <v>10</v>
      </c>
      <c r="F54" s="7"/>
      <c r="G54" s="8"/>
    </row>
    <row r="55" spans="1:7" x14ac:dyDescent="0.25">
      <c r="A55" s="3" t="s">
        <v>307</v>
      </c>
      <c r="B55" s="3" t="s">
        <v>83</v>
      </c>
      <c r="C55" s="143">
        <v>9</v>
      </c>
      <c r="F55" s="7"/>
      <c r="G55" s="8"/>
    </row>
    <row r="56" spans="1:7" x14ac:dyDescent="0.25">
      <c r="A56" s="3" t="s">
        <v>307</v>
      </c>
      <c r="B56" s="3" t="s">
        <v>84</v>
      </c>
      <c r="C56" s="143">
        <v>18</v>
      </c>
      <c r="F56" s="7"/>
      <c r="G56" s="8"/>
    </row>
    <row r="57" spans="1:7" x14ac:dyDescent="0.25">
      <c r="A57" s="22" t="s">
        <v>307</v>
      </c>
      <c r="B57" s="3" t="s">
        <v>29</v>
      </c>
      <c r="C57" s="143">
        <v>9</v>
      </c>
      <c r="F57" s="7"/>
      <c r="G57" s="8"/>
    </row>
    <row r="58" spans="1:7" x14ac:dyDescent="0.25">
      <c r="A58" s="22" t="s">
        <v>307</v>
      </c>
      <c r="B58" s="3" t="s">
        <v>85</v>
      </c>
      <c r="C58" s="143">
        <v>10</v>
      </c>
      <c r="F58" s="7"/>
      <c r="G58" s="8"/>
    </row>
    <row r="59" spans="1:7" x14ac:dyDescent="0.25">
      <c r="A59" s="22" t="s">
        <v>307</v>
      </c>
      <c r="B59" s="3" t="s">
        <v>86</v>
      </c>
      <c r="C59" s="143">
        <v>11</v>
      </c>
      <c r="F59" s="7"/>
      <c r="G59" s="8"/>
    </row>
    <row r="60" spans="1:7" x14ac:dyDescent="0.25">
      <c r="A60" s="22" t="s">
        <v>307</v>
      </c>
      <c r="B60" s="3" t="s">
        <v>87</v>
      </c>
      <c r="C60" s="143">
        <v>9</v>
      </c>
      <c r="F60" s="7"/>
      <c r="G60" s="8"/>
    </row>
    <row r="61" spans="1:7" x14ac:dyDescent="0.25">
      <c r="A61" s="22" t="s">
        <v>307</v>
      </c>
      <c r="B61" s="3" t="s">
        <v>34</v>
      </c>
      <c r="C61" s="143">
        <v>10</v>
      </c>
      <c r="F61" s="7"/>
      <c r="G61" s="8"/>
    </row>
    <row r="62" spans="1:7" x14ac:dyDescent="0.25">
      <c r="A62" s="22" t="s">
        <v>307</v>
      </c>
      <c r="B62" s="3" t="s">
        <v>39</v>
      </c>
      <c r="C62" s="143">
        <v>14</v>
      </c>
      <c r="F62" s="7"/>
      <c r="G62" s="8"/>
    </row>
    <row r="63" spans="1:7" x14ac:dyDescent="0.25">
      <c r="A63" s="3" t="s">
        <v>307</v>
      </c>
      <c r="B63" s="3" t="s">
        <v>101</v>
      </c>
      <c r="C63" s="143">
        <v>3</v>
      </c>
      <c r="F63" s="7"/>
      <c r="G63" s="8"/>
    </row>
    <row r="64" spans="1:7" x14ac:dyDescent="0.25">
      <c r="A64" s="3" t="s">
        <v>307</v>
      </c>
      <c r="B64" s="3" t="s">
        <v>102</v>
      </c>
      <c r="C64" s="143">
        <v>3</v>
      </c>
      <c r="F64" s="7"/>
      <c r="G64" s="8"/>
    </row>
    <row r="65" spans="1:7" x14ac:dyDescent="0.25">
      <c r="A65" s="22" t="s">
        <v>307</v>
      </c>
      <c r="B65" s="3" t="s">
        <v>41</v>
      </c>
      <c r="C65" s="143">
        <v>14</v>
      </c>
      <c r="F65" s="7"/>
      <c r="G65" s="8"/>
    </row>
    <row r="66" spans="1:7" x14ac:dyDescent="0.25">
      <c r="A66" s="22" t="s">
        <v>307</v>
      </c>
      <c r="B66" s="3" t="s">
        <v>103</v>
      </c>
      <c r="C66" s="143">
        <v>5</v>
      </c>
      <c r="F66" s="7"/>
      <c r="G66" s="8"/>
    </row>
    <row r="67" spans="1:7" x14ac:dyDescent="0.25">
      <c r="A67" s="22" t="s">
        <v>307</v>
      </c>
      <c r="B67" s="3" t="s">
        <v>104</v>
      </c>
      <c r="C67" s="143">
        <v>4</v>
      </c>
      <c r="F67" s="7"/>
      <c r="G67" s="8"/>
    </row>
    <row r="68" spans="1:7" x14ac:dyDescent="0.25">
      <c r="A68" s="22" t="s">
        <v>307</v>
      </c>
      <c r="B68" s="3" t="s">
        <v>105</v>
      </c>
      <c r="C68" s="143">
        <v>9</v>
      </c>
      <c r="F68" s="7"/>
      <c r="G68" s="8"/>
    </row>
    <row r="69" spans="1:7" x14ac:dyDescent="0.25">
      <c r="A69" s="22" t="s">
        <v>307</v>
      </c>
      <c r="B69" s="3" t="s">
        <v>106</v>
      </c>
      <c r="C69" s="143">
        <v>3</v>
      </c>
      <c r="F69" s="7"/>
      <c r="G69" s="8"/>
    </row>
    <row r="70" spans="1:7" x14ac:dyDescent="0.25">
      <c r="A70" s="22" t="s">
        <v>307</v>
      </c>
      <c r="B70" s="3" t="s">
        <v>45</v>
      </c>
      <c r="C70" s="143">
        <v>5</v>
      </c>
      <c r="F70" s="7"/>
      <c r="G70" s="8"/>
    </row>
    <row r="71" spans="1:7" x14ac:dyDescent="0.25">
      <c r="A71" s="22" t="s">
        <v>307</v>
      </c>
      <c r="B71" s="3" t="s">
        <v>122</v>
      </c>
      <c r="C71" s="143">
        <v>10</v>
      </c>
      <c r="F71" s="7"/>
      <c r="G71" s="8"/>
    </row>
    <row r="72" spans="1:7" x14ac:dyDescent="0.25">
      <c r="A72" s="22" t="s">
        <v>307</v>
      </c>
      <c r="B72" s="3" t="s">
        <v>123</v>
      </c>
      <c r="C72" s="143">
        <v>11</v>
      </c>
      <c r="F72" s="7"/>
      <c r="G72" s="8"/>
    </row>
    <row r="73" spans="1:7" x14ac:dyDescent="0.25">
      <c r="A73" s="22" t="s">
        <v>307</v>
      </c>
      <c r="B73" s="3" t="s">
        <v>124</v>
      </c>
      <c r="C73" s="143">
        <v>7</v>
      </c>
      <c r="F73" s="7"/>
      <c r="G73" s="8"/>
    </row>
    <row r="74" spans="1:7" x14ac:dyDescent="0.25">
      <c r="A74" s="22" t="s">
        <v>307</v>
      </c>
      <c r="B74" s="3" t="s">
        <v>125</v>
      </c>
      <c r="C74" s="143">
        <v>4</v>
      </c>
      <c r="F74" s="7"/>
      <c r="G74" s="8"/>
    </row>
    <row r="75" spans="1:7" x14ac:dyDescent="0.25">
      <c r="A75" s="22" t="s">
        <v>307</v>
      </c>
      <c r="B75" s="3" t="s">
        <v>47</v>
      </c>
      <c r="C75" s="143">
        <v>8</v>
      </c>
      <c r="F75" s="7"/>
      <c r="G75" s="8"/>
    </row>
    <row r="76" spans="1:7" x14ac:dyDescent="0.25">
      <c r="A76" s="15"/>
      <c r="B76" s="12" t="s">
        <v>311</v>
      </c>
      <c r="C76" s="23">
        <f>SUM(C40:C75)</f>
        <v>288</v>
      </c>
      <c r="F76" s="7"/>
      <c r="G76" s="8"/>
    </row>
    <row r="77" spans="1:7" x14ac:dyDescent="0.25">
      <c r="A77" s="3" t="s">
        <v>309</v>
      </c>
      <c r="B77" s="3" t="s">
        <v>13</v>
      </c>
      <c r="C77" s="143">
        <v>7</v>
      </c>
      <c r="F77" s="7"/>
      <c r="G77" s="8"/>
    </row>
    <row r="78" spans="1:7" x14ac:dyDescent="0.25">
      <c r="A78" s="22" t="s">
        <v>309</v>
      </c>
      <c r="B78" s="3" t="s">
        <v>80</v>
      </c>
      <c r="C78" s="143">
        <v>2</v>
      </c>
      <c r="F78" s="7"/>
      <c r="G78" s="8"/>
    </row>
    <row r="79" spans="1:7" x14ac:dyDescent="0.25">
      <c r="A79" s="22" t="s">
        <v>309</v>
      </c>
      <c r="B79" s="3" t="s">
        <v>81</v>
      </c>
      <c r="C79" s="143">
        <v>4</v>
      </c>
      <c r="F79" s="7"/>
      <c r="G79" s="8"/>
    </row>
    <row r="80" spans="1:7" x14ac:dyDescent="0.25">
      <c r="A80" s="22" t="s">
        <v>309</v>
      </c>
      <c r="B80" s="3" t="s">
        <v>82</v>
      </c>
      <c r="C80" s="143">
        <v>4</v>
      </c>
      <c r="F80" s="55"/>
      <c r="G80" s="55"/>
    </row>
    <row r="81" spans="1:7" x14ac:dyDescent="0.25">
      <c r="A81" s="3" t="s">
        <v>309</v>
      </c>
      <c r="B81" s="3" t="s">
        <v>15</v>
      </c>
      <c r="C81" s="143">
        <v>3</v>
      </c>
      <c r="F81" s="7"/>
      <c r="G81" s="8"/>
    </row>
    <row r="82" spans="1:7" x14ac:dyDescent="0.25">
      <c r="A82" s="3" t="s">
        <v>309</v>
      </c>
      <c r="B82" s="3" t="s">
        <v>16</v>
      </c>
      <c r="C82" s="143">
        <v>5</v>
      </c>
      <c r="F82" s="7"/>
      <c r="G82" s="8"/>
    </row>
    <row r="83" spans="1:7" x14ac:dyDescent="0.25">
      <c r="A83" s="22" t="s">
        <v>309</v>
      </c>
      <c r="B83" s="3" t="s">
        <v>17</v>
      </c>
      <c r="C83" s="143">
        <v>3</v>
      </c>
      <c r="F83" s="7"/>
      <c r="G83" s="8"/>
    </row>
    <row r="84" spans="1:7" x14ac:dyDescent="0.25">
      <c r="A84" s="22" t="s">
        <v>309</v>
      </c>
      <c r="B84" s="3" t="s">
        <v>19</v>
      </c>
      <c r="C84" s="143">
        <v>2</v>
      </c>
      <c r="F84" s="7"/>
      <c r="G84" s="8"/>
    </row>
    <row r="85" spans="1:7" x14ac:dyDescent="0.25">
      <c r="A85" s="22" t="s">
        <v>309</v>
      </c>
      <c r="B85" s="3" t="s">
        <v>22</v>
      </c>
      <c r="C85" s="143">
        <v>3</v>
      </c>
      <c r="F85" s="7"/>
      <c r="G85" s="8"/>
    </row>
    <row r="86" spans="1:7" x14ac:dyDescent="0.25">
      <c r="A86" s="22" t="s">
        <v>309</v>
      </c>
      <c r="B86" s="3" t="s">
        <v>24</v>
      </c>
      <c r="C86" s="143">
        <v>5</v>
      </c>
      <c r="F86" s="7"/>
      <c r="G86" s="8"/>
    </row>
    <row r="87" spans="1:7" x14ac:dyDescent="0.25">
      <c r="A87" s="22" t="s">
        <v>309</v>
      </c>
      <c r="B87" s="3" t="s">
        <v>26</v>
      </c>
      <c r="C87" s="143">
        <v>2</v>
      </c>
      <c r="F87" s="7"/>
      <c r="G87" s="8"/>
    </row>
    <row r="88" spans="1:7" x14ac:dyDescent="0.25">
      <c r="A88" s="3" t="s">
        <v>309</v>
      </c>
      <c r="B88" s="3" t="s">
        <v>31</v>
      </c>
      <c r="C88" s="143">
        <v>4</v>
      </c>
      <c r="F88" s="7"/>
      <c r="G88" s="8"/>
    </row>
    <row r="89" spans="1:7" x14ac:dyDescent="0.25">
      <c r="A89" s="22" t="s">
        <v>309</v>
      </c>
      <c r="B89" s="3" t="s">
        <v>32</v>
      </c>
      <c r="C89" s="143">
        <v>4</v>
      </c>
      <c r="F89" s="7"/>
      <c r="G89" s="8"/>
    </row>
    <row r="90" spans="1:7" x14ac:dyDescent="0.25">
      <c r="A90" s="22" t="s">
        <v>309</v>
      </c>
      <c r="B90" s="3" t="s">
        <v>33</v>
      </c>
      <c r="C90" s="143">
        <v>5</v>
      </c>
      <c r="F90" s="7"/>
      <c r="G90" s="8"/>
    </row>
    <row r="91" spans="1:7" x14ac:dyDescent="0.25">
      <c r="A91" s="3" t="s">
        <v>309</v>
      </c>
      <c r="B91" s="3" t="s">
        <v>36</v>
      </c>
      <c r="C91" s="143">
        <v>2</v>
      </c>
      <c r="F91" s="55"/>
      <c r="G91" s="55"/>
    </row>
    <row r="92" spans="1:7" x14ac:dyDescent="0.25">
      <c r="A92" s="22" t="s">
        <v>309</v>
      </c>
      <c r="B92" s="3" t="s">
        <v>42</v>
      </c>
      <c r="C92" s="143">
        <v>1</v>
      </c>
      <c r="F92" s="7"/>
      <c r="G92" s="8"/>
    </row>
    <row r="93" spans="1:7" x14ac:dyDescent="0.25">
      <c r="A93" s="3" t="s">
        <v>309</v>
      </c>
      <c r="B93" s="3" t="s">
        <v>107</v>
      </c>
      <c r="C93" s="143">
        <v>6</v>
      </c>
      <c r="F93" s="55"/>
      <c r="G93" s="55"/>
    </row>
    <row r="94" spans="1:7" x14ac:dyDescent="0.25">
      <c r="A94" s="3" t="s">
        <v>309</v>
      </c>
      <c r="B94" s="3" t="s">
        <v>108</v>
      </c>
      <c r="C94" s="143">
        <v>6</v>
      </c>
      <c r="F94" s="55"/>
      <c r="G94" s="55"/>
    </row>
    <row r="95" spans="1:7" x14ac:dyDescent="0.25">
      <c r="A95" s="3" t="s">
        <v>309</v>
      </c>
      <c r="B95" s="3" t="s">
        <v>109</v>
      </c>
      <c r="C95" s="143">
        <v>4</v>
      </c>
      <c r="F95" s="55"/>
      <c r="G95" s="55"/>
    </row>
    <row r="96" spans="1:7" x14ac:dyDescent="0.25">
      <c r="A96" s="3" t="s">
        <v>309</v>
      </c>
      <c r="B96" s="3" t="s">
        <v>44</v>
      </c>
      <c r="C96" s="143">
        <v>5</v>
      </c>
      <c r="F96" s="7"/>
      <c r="G96" s="8"/>
    </row>
    <row r="97" spans="1:7" x14ac:dyDescent="0.25">
      <c r="A97" s="3" t="s">
        <v>309</v>
      </c>
      <c r="B97" s="3" t="s">
        <v>110</v>
      </c>
      <c r="C97" s="143">
        <v>4</v>
      </c>
      <c r="F97" s="7"/>
      <c r="G97" s="8"/>
    </row>
    <row r="98" spans="1:7" x14ac:dyDescent="0.25">
      <c r="A98" s="3" t="s">
        <v>309</v>
      </c>
      <c r="B98" s="3" t="s">
        <v>111</v>
      </c>
      <c r="C98" s="143">
        <v>3</v>
      </c>
      <c r="F98" s="7"/>
      <c r="G98" s="8"/>
    </row>
    <row r="99" spans="1:7" x14ac:dyDescent="0.25">
      <c r="A99" s="3" t="s">
        <v>309</v>
      </c>
      <c r="B99" s="3" t="s">
        <v>112</v>
      </c>
      <c r="C99" s="143">
        <v>4</v>
      </c>
      <c r="F99" s="7"/>
      <c r="G99" s="8"/>
    </row>
    <row r="100" spans="1:7" x14ac:dyDescent="0.25">
      <c r="A100" s="3" t="s">
        <v>309</v>
      </c>
      <c r="B100" s="3" t="s">
        <v>113</v>
      </c>
      <c r="C100" s="143">
        <v>3</v>
      </c>
      <c r="F100" s="7"/>
      <c r="G100" s="8"/>
    </row>
    <row r="101" spans="1:7" x14ac:dyDescent="0.25">
      <c r="A101" s="3" t="s">
        <v>309</v>
      </c>
      <c r="B101" s="3" t="s">
        <v>114</v>
      </c>
      <c r="C101" s="143">
        <v>2</v>
      </c>
      <c r="F101" s="7"/>
      <c r="G101" s="8"/>
    </row>
    <row r="102" spans="1:7" x14ac:dyDescent="0.25">
      <c r="A102" s="3" t="s">
        <v>309</v>
      </c>
      <c r="B102" s="3" t="s">
        <v>115</v>
      </c>
      <c r="C102" s="143">
        <v>2</v>
      </c>
      <c r="F102" s="7"/>
      <c r="G102" s="8"/>
    </row>
    <row r="103" spans="1:7" x14ac:dyDescent="0.25">
      <c r="A103" s="3" t="s">
        <v>309</v>
      </c>
      <c r="B103" s="3" t="s">
        <v>116</v>
      </c>
      <c r="C103" s="143">
        <v>5</v>
      </c>
      <c r="F103" s="7"/>
      <c r="G103" s="8"/>
    </row>
    <row r="104" spans="1:7" x14ac:dyDescent="0.25">
      <c r="A104" s="3" t="s">
        <v>309</v>
      </c>
      <c r="B104" s="3" t="s">
        <v>117</v>
      </c>
      <c r="C104" s="143">
        <v>6</v>
      </c>
      <c r="F104" s="7"/>
      <c r="G104" s="8"/>
    </row>
    <row r="105" spans="1:7" x14ac:dyDescent="0.25">
      <c r="A105" s="3" t="s">
        <v>309</v>
      </c>
      <c r="B105" s="3" t="s">
        <v>118</v>
      </c>
      <c r="C105" s="143">
        <v>4</v>
      </c>
      <c r="F105" s="7"/>
      <c r="G105" s="8"/>
    </row>
    <row r="106" spans="1:7" x14ac:dyDescent="0.25">
      <c r="A106" s="3" t="s">
        <v>309</v>
      </c>
      <c r="B106" s="3" t="s">
        <v>46</v>
      </c>
      <c r="C106" s="143">
        <v>3</v>
      </c>
      <c r="F106" s="7"/>
      <c r="G106" s="8"/>
    </row>
    <row r="107" spans="1:7" x14ac:dyDescent="0.25">
      <c r="A107" s="3" t="s">
        <v>309</v>
      </c>
      <c r="B107" s="3" t="s">
        <v>119</v>
      </c>
      <c r="C107" s="143">
        <v>3</v>
      </c>
      <c r="F107" s="7"/>
      <c r="G107" s="8"/>
    </row>
    <row r="108" spans="1:7" x14ac:dyDescent="0.25">
      <c r="A108" s="3" t="s">
        <v>309</v>
      </c>
      <c r="B108" s="3" t="s">
        <v>120</v>
      </c>
      <c r="C108" s="143">
        <v>2</v>
      </c>
      <c r="F108" s="55"/>
      <c r="G108" s="55"/>
    </row>
    <row r="109" spans="1:7" x14ac:dyDescent="0.25">
      <c r="A109" s="3" t="s">
        <v>309</v>
      </c>
      <c r="B109" s="3" t="s">
        <v>121</v>
      </c>
      <c r="C109" s="143">
        <v>6</v>
      </c>
      <c r="F109" s="55"/>
      <c r="G109" s="55"/>
    </row>
    <row r="110" spans="1:7" x14ac:dyDescent="0.25">
      <c r="A110" s="23"/>
      <c r="B110" s="12" t="s">
        <v>310</v>
      </c>
      <c r="C110" s="23">
        <f>SUM(C77:C109)</f>
        <v>124</v>
      </c>
    </row>
  </sheetData>
  <sortState ref="A2:G110">
    <sortCondition ref="A3:A110"/>
    <sortCondition ref="B3:B1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template</vt:lpstr>
      <vt:lpstr>Participation Count</vt:lpstr>
      <vt:lpstr>Demographics of Enrolled Youth</vt:lpstr>
      <vt:lpstr>Ethnicity of Enrolled Youth</vt:lpstr>
      <vt:lpstr>Project Part of Enrolled Youth</vt:lpstr>
      <vt:lpstr>Participation by Delivery Mode</vt:lpstr>
      <vt:lpstr>7-18 Community Club Members</vt:lpstr>
      <vt:lpstr>Volunteers</vt:lpstr>
      <vt:lpstr>#Clubs</vt:lpstr>
      <vt:lpstr>Camp</vt:lpstr>
      <vt:lpstr>SPIN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Roberts</dc:creator>
  <cp:keywords/>
  <dc:description/>
  <cp:lastModifiedBy>Teresa Roberts</cp:lastModifiedBy>
  <cp:revision/>
  <cp:lastPrinted>2021-03-03T16:20:14Z</cp:lastPrinted>
  <dcterms:created xsi:type="dcterms:W3CDTF">2019-10-08T16:34:37Z</dcterms:created>
  <dcterms:modified xsi:type="dcterms:W3CDTF">2022-01-25T15:19:15Z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